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<sst xmlns="http://schemas.openxmlformats.org/spreadsheetml/2006/main" count="299" uniqueCount="126">
  <si>
    <t>Dział</t>
  </si>
  <si>
    <t>Rozdział</t>
  </si>
  <si>
    <t>Paragraf</t>
  </si>
  <si>
    <t>Treść</t>
  </si>
  <si>
    <t>010</t>
  </si>
  <si>
    <t>Rolnictwo i łowiectwo</t>
  </si>
  <si>
    <t>159 461,50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</si>
  <si>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</si>
  <si>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</si>
  <si>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</si>
  <si>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</si>
  <si>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</si>
  <si>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</si>
  <si>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70 400,00</t>
  </si>
  <si>
    <t>75011</t>
  </si>
  <si>
    <t>Urzędy wojewódzkie</t>
  </si>
  <si>
    <t>751</t>
  </si>
  <si>
    <t>Urzędy naczelnych organów władzy państwowej, kontroli i ochrony prawa oraz sądownictwa</t>
  </si>
  <si>
    <t>1 105,00</t>
  </si>
  <si>
    <t>75101</t>
  </si>
  <si>
    <t>Urzędy naczelnych organów władzy państwowej, kontroli i ochrony prawa</t>
  </si>
  <si>
    <t>752</t>
  </si>
  <si>
    <t>Obrona narodowa</t>
  </si>
  <si>
    <t>1 000,00</t>
  </si>
  <si>
    <t>75212</t>
  </si>
  <si>
    <t>Pozostałe wydatki obronne</t>
  </si>
  <si>
    <t>852</t>
  </si>
  <si>
    <t>Pomoc społeczna</t>
  </si>
  <si>
    <t>2 553 800,00</t>
  </si>
  <si>
    <t>85203</t>
  </si>
  <si>
    <t>Ośrodki wsparcia</t>
  </si>
  <si>
    <t>163 800,00</t>
  </si>
  <si>
    <t>85212</t>
  </si>
  <si>
    <t>Świadczenia rodzinne, świadczenia z funduszu alimentacyjneego oraz składki na ubezpieczenia emerytalne i rentowe z ubezpieczenia społecznego</t>
  </si>
  <si>
    <t>2 326 000,00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</si>
  <si>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</si>
  <si>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</si>
  <si>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14 000,00</t>
  </si>
  <si>
    <t>85295</t>
  </si>
  <si>
    <t>50 000,00</t>
  </si>
  <si>
    <t>Razem:</t>
  </si>
  <si>
    <t>2 785 766,50</t>
  </si>
  <si>
    <t>BeSTia</t>
  </si>
  <si>
    <t>400,00</t>
  </si>
  <si>
    <t>Opłata z tytułu zakupu usług telekomunikacyjnych świadczonych w stacjonarnej publicznej sieci telefonicznej.</t>
  </si>
  <si>
    <t>4370</t>
  </si>
  <si>
    <t>300,00</t>
  </si>
  <si>
    <t>Zakup usług dostępu do sieci Internet</t>
  </si>
  <si>
    <t>4350</t>
  </si>
  <si>
    <t>Zakup energii</t>
  </si>
  <si>
    <t>4260</t>
  </si>
  <si>
    <t>500,00</t>
  </si>
  <si>
    <t>Zakup materiałów i wyposażenia</t>
  </si>
  <si>
    <t>4210</t>
  </si>
  <si>
    <t>48 500,00</t>
  </si>
  <si>
    <t>Świadczenia społeczne</t>
  </si>
  <si>
    <t>3110</t>
  </si>
  <si>
    <t>Składki na ubezpieczenie zdrowotne</t>
  </si>
  <si>
    <t>4130</t>
  </si>
  <si>
    <t>2 000,00</t>
  </si>
  <si>
    <t xml:space="preserve">Szkolenia pracowników niebędących członkami korpusu służby cywilnej </t>
  </si>
  <si>
    <t>4700</t>
  </si>
  <si>
    <t>1 650,00</t>
  </si>
  <si>
    <t>Odpisy na zakładowy fundusz świadczeń socjalnych</t>
  </si>
  <si>
    <t>4440</t>
  </si>
  <si>
    <t>Różne opłaty i składki</t>
  </si>
  <si>
    <t>4430</t>
  </si>
  <si>
    <t>Podróże służbowe krajowe</t>
  </si>
  <si>
    <t>4410</t>
  </si>
  <si>
    <t>12 000,00</t>
  </si>
  <si>
    <t>Zakup usług pozostałych</t>
  </si>
  <si>
    <t>4300</t>
  </si>
  <si>
    <t>600,00</t>
  </si>
  <si>
    <t>Zakup usług remontowych</t>
  </si>
  <si>
    <t>4270</t>
  </si>
  <si>
    <t>8 000,00</t>
  </si>
  <si>
    <t>1 150,00</t>
  </si>
  <si>
    <t>Składki na Fundusz Pracy</t>
  </si>
  <si>
    <t>4120</t>
  </si>
  <si>
    <t>83 700,00</t>
  </si>
  <si>
    <t>Składki na ubezpieczenia społeczne</t>
  </si>
  <si>
    <t>4110</t>
  </si>
  <si>
    <t>3 000,00</t>
  </si>
  <si>
    <t>Dodatkowe wynagrodzenie roczne</t>
  </si>
  <si>
    <t>4040</t>
  </si>
  <si>
    <t>40 350,00</t>
  </si>
  <si>
    <t>Wynagrodzenia osobowe pracowników</t>
  </si>
  <si>
    <t>4010</t>
  </si>
  <si>
    <t>2 168 450,00</t>
  </si>
  <si>
    <t>Wydatki osobowe niezaliczone do wynagrodzeń</t>
  </si>
  <si>
    <t>3020</t>
  </si>
  <si>
    <t>4 400,00</t>
  </si>
  <si>
    <t>2 500,00</t>
  </si>
  <si>
    <t>3 060,00</t>
  </si>
  <si>
    <t>640,00</t>
  </si>
  <si>
    <t>Zakup usług zdrowotnych</t>
  </si>
  <si>
    <t>4280</t>
  </si>
  <si>
    <t>3 500,00</t>
  </si>
  <si>
    <t>22 515,00</t>
  </si>
  <si>
    <t>17 940,00</t>
  </si>
  <si>
    <t>6 985,00</t>
  </si>
  <si>
    <t>93 300,00</t>
  </si>
  <si>
    <t>1 500,00</t>
  </si>
  <si>
    <t>51,00</t>
  </si>
  <si>
    <t>880,00</t>
  </si>
  <si>
    <t>Wynagrodzenia bezosobowe</t>
  </si>
  <si>
    <t>4170</t>
  </si>
  <si>
    <t>22,00</t>
  </si>
  <si>
    <t>152,00</t>
  </si>
  <si>
    <t>4 170,00</t>
  </si>
  <si>
    <t>1 300,00</t>
  </si>
  <si>
    <t>8 190,00</t>
  </si>
  <si>
    <t>4 240,00</t>
  </si>
  <si>
    <t>156 334,80</t>
  </si>
  <si>
    <t>491,65</t>
  </si>
  <si>
    <t>117,66</t>
  </si>
  <si>
    <t>134,96</t>
  </si>
  <si>
    <t>40,43</t>
  </si>
  <si>
    <t>342,00</t>
  </si>
  <si>
    <t>Załącznik nr 3 do Informacji o przebiegu wykonania budżetu za I półrocze 2013 r.</t>
  </si>
  <si>
    <t>Plan i wykonanie dochodów i wydatków budżetu  za pierwsze półrocze 2013 roku na zadania zlecone przez administrację rządową</t>
  </si>
  <si>
    <t>Dochody</t>
  </si>
  <si>
    <t>Wydatki</t>
  </si>
  <si>
    <t>Plan</t>
  </si>
  <si>
    <t>Wykonanie</t>
  </si>
  <si>
    <t>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</si>
</sst>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i/>
      <sz val="12"/>
      <color indexed="8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43" fontId="5" fillId="0" borderId="14" xfId="0" applyNumberFormat="1" applyFont="1" applyFill="1" applyBorder="1" applyAlignment="1" applyProtection="1">
      <alignment horizontal="center" vertical="center"/>
      <protection locked="0"/>
    </xf>
    <xf numFmtId="43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5" xfId="0" applyNumberFormat="1" applyFont="1" applyFill="1" applyBorder="1" applyAlignment="1" applyProtection="1">
      <alignment horizontal="center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right" vertical="center"/>
      <protection locked="0"/>
    </xf>
    <xf numFmtId="43" fontId="5" fillId="0" borderId="17" xfId="0" applyNumberFormat="1" applyFont="1" applyFill="1" applyBorder="1" applyAlignment="1" applyProtection="1">
      <alignment horizontal="center" vertical="center"/>
      <protection locked="0"/>
    </xf>
    <xf numFmtId="4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showGridLines="0" tabSelected="1" view="pageLayout" workbookViewId="0" topLeftCell="A1">
      <selection activeCell="I7" sqref="I7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.171875" style="0" customWidth="1"/>
    <col min="5" max="5" width="11.16015625" style="0" customWidth="1"/>
    <col min="6" max="6" width="42.66015625" style="0" customWidth="1"/>
    <col min="7" max="7" width="16.66015625" style="0" customWidth="1"/>
    <col min="8" max="8" width="18.66015625" style="0" customWidth="1"/>
  </cols>
  <sheetData>
    <row r="1" spans="1:8" ht="26.25" customHeight="1">
      <c r="A1" s="1"/>
      <c r="B1" s="24" t="s">
        <v>119</v>
      </c>
      <c r="C1" s="24"/>
      <c r="D1" s="24"/>
      <c r="E1" s="24"/>
      <c r="F1" s="24"/>
      <c r="G1" s="24"/>
      <c r="H1" s="24"/>
    </row>
    <row r="2" spans="1:8" ht="57.75" customHeight="1">
      <c r="A2" s="2"/>
      <c r="B2" s="25" t="s">
        <v>120</v>
      </c>
      <c r="C2" s="25"/>
      <c r="D2" s="25"/>
      <c r="E2" s="25"/>
      <c r="F2" s="25"/>
      <c r="G2" s="25"/>
      <c r="H2" s="25"/>
    </row>
    <row r="3" spans="1:8" ht="18" customHeight="1">
      <c r="A3" s="2"/>
      <c r="B3" s="26" t="s">
        <v>121</v>
      </c>
      <c r="C3" s="26"/>
      <c r="D3" s="26"/>
      <c r="E3" s="26"/>
      <c r="F3" s="15"/>
      <c r="G3" s="15"/>
      <c r="H3" s="15"/>
    </row>
    <row r="4" spans="1:9" ht="25.5" customHeight="1">
      <c r="A4" s="2"/>
      <c r="B4" s="3" t="s">
        <v>0</v>
      </c>
      <c r="C4" s="34" t="s">
        <v>1</v>
      </c>
      <c r="D4" s="34"/>
      <c r="E4" s="3" t="s">
        <v>2</v>
      </c>
      <c r="F4" s="3" t="s">
        <v>3</v>
      </c>
      <c r="G4" s="4" t="s">
        <v>123</v>
      </c>
      <c r="H4" s="17" t="s">
        <v>124</v>
      </c>
      <c r="I4" s="36" t="s">
        <v>125</v>
      </c>
    </row>
    <row r="5" spans="1:9" ht="16.5" customHeight="1">
      <c r="A5" s="5"/>
      <c r="B5" s="6" t="s">
        <v>4</v>
      </c>
      <c r="C5" s="23"/>
      <c r="D5" s="23"/>
      <c r="E5" s="6"/>
      <c r="F5" s="7" t="s">
        <v>5</v>
      </c>
      <c r="G5" s="13" t="s">
        <v>6</v>
      </c>
      <c r="H5" s="18">
        <f>H6</f>
        <v>159461.5</v>
      </c>
      <c r="I5" s="35">
        <f aca="true" t="shared" si="0" ref="I5:I27">H5/G5*100</f>
        <v>100</v>
      </c>
    </row>
    <row r="6" spans="1:9" ht="16.5" customHeight="1">
      <c r="A6" s="5"/>
      <c r="B6" s="9"/>
      <c r="C6" s="29" t="s">
        <v>7</v>
      </c>
      <c r="D6" s="29"/>
      <c r="E6" s="10"/>
      <c r="F6" s="11" t="s">
        <v>8</v>
      </c>
      <c r="G6" s="16" t="s">
        <v>6</v>
      </c>
      <c r="H6" s="19">
        <f>H7</f>
        <v>159461.5</v>
      </c>
      <c r="I6" s="35">
        <f t="shared" si="0"/>
        <v>100</v>
      </c>
    </row>
    <row r="7" spans="1:9" ht="70.5" customHeight="1">
      <c r="A7" s="5"/>
      <c r="B7" s="9"/>
      <c r="C7" s="28"/>
      <c r="D7" s="28"/>
      <c r="E7" s="10" t="s">
        <v>9</v>
      </c>
      <c r="F7" s="11" t="s">
        <v>10</v>
      </c>
      <c r="G7" s="16" t="s">
        <v>6</v>
      </c>
      <c r="H7" s="19">
        <v>159461.5</v>
      </c>
      <c r="I7" s="35">
        <f t="shared" si="0"/>
        <v>100</v>
      </c>
    </row>
    <row r="8" spans="1:9" ht="16.5" customHeight="1">
      <c r="A8" s="5"/>
      <c r="B8" s="6" t="s">
        <v>11</v>
      </c>
      <c r="C8" s="23"/>
      <c r="D8" s="23"/>
      <c r="E8" s="6"/>
      <c r="F8" s="7" t="s">
        <v>12</v>
      </c>
      <c r="G8" s="13" t="s">
        <v>13</v>
      </c>
      <c r="H8" s="19">
        <f>H9</f>
        <v>40100</v>
      </c>
      <c r="I8" s="35">
        <f t="shared" si="0"/>
        <v>56.96022727272727</v>
      </c>
    </row>
    <row r="9" spans="1:9" ht="16.5" customHeight="1">
      <c r="A9" s="5"/>
      <c r="B9" s="9"/>
      <c r="C9" s="29" t="s">
        <v>14</v>
      </c>
      <c r="D9" s="29"/>
      <c r="E9" s="10"/>
      <c r="F9" s="11" t="s">
        <v>15</v>
      </c>
      <c r="G9" s="16" t="s">
        <v>13</v>
      </c>
      <c r="H9" s="19">
        <f>H10</f>
        <v>40100</v>
      </c>
      <c r="I9" s="35">
        <f t="shared" si="0"/>
        <v>56.96022727272727</v>
      </c>
    </row>
    <row r="10" spans="1:9" ht="68.25" customHeight="1">
      <c r="A10" s="5"/>
      <c r="B10" s="9"/>
      <c r="C10" s="28"/>
      <c r="D10" s="28"/>
      <c r="E10" s="10" t="s">
        <v>9</v>
      </c>
      <c r="F10" s="11" t="s">
        <v>10</v>
      </c>
      <c r="G10" s="16" t="s">
        <v>13</v>
      </c>
      <c r="H10" s="19">
        <v>40100</v>
      </c>
      <c r="I10" s="35">
        <f t="shared" si="0"/>
        <v>56.96022727272727</v>
      </c>
    </row>
    <row r="11" spans="1:9" ht="42" customHeight="1">
      <c r="A11" s="5"/>
      <c r="B11" s="6" t="s">
        <v>16</v>
      </c>
      <c r="C11" s="23"/>
      <c r="D11" s="23"/>
      <c r="E11" s="6"/>
      <c r="F11" s="7" t="s">
        <v>17</v>
      </c>
      <c r="G11" s="13" t="s">
        <v>18</v>
      </c>
      <c r="H11" s="18">
        <f>H12</f>
        <v>553</v>
      </c>
      <c r="I11" s="35">
        <f t="shared" si="0"/>
        <v>50.04524886877828</v>
      </c>
    </row>
    <row r="12" spans="1:9" ht="35.25" customHeight="1">
      <c r="A12" s="5"/>
      <c r="B12" s="9"/>
      <c r="C12" s="29" t="s">
        <v>19</v>
      </c>
      <c r="D12" s="29"/>
      <c r="E12" s="10"/>
      <c r="F12" s="11" t="s">
        <v>20</v>
      </c>
      <c r="G12" s="16" t="s">
        <v>18</v>
      </c>
      <c r="H12" s="19">
        <f>H13</f>
        <v>553</v>
      </c>
      <c r="I12" s="35">
        <f t="shared" si="0"/>
        <v>50.04524886877828</v>
      </c>
    </row>
    <row r="13" spans="1:9" ht="66.75" customHeight="1">
      <c r="A13" s="5"/>
      <c r="B13" s="9"/>
      <c r="C13" s="28"/>
      <c r="D13" s="28"/>
      <c r="E13" s="10" t="s">
        <v>9</v>
      </c>
      <c r="F13" s="11" t="s">
        <v>10</v>
      </c>
      <c r="G13" s="16" t="s">
        <v>18</v>
      </c>
      <c r="H13" s="19">
        <v>553</v>
      </c>
      <c r="I13" s="35">
        <f t="shared" si="0"/>
        <v>50.04524886877828</v>
      </c>
    </row>
    <row r="14" spans="1:9" ht="16.5" customHeight="1">
      <c r="A14" s="5"/>
      <c r="B14" s="6" t="s">
        <v>21</v>
      </c>
      <c r="C14" s="23"/>
      <c r="D14" s="23"/>
      <c r="E14" s="6"/>
      <c r="F14" s="7" t="s">
        <v>22</v>
      </c>
      <c r="G14" s="13" t="s">
        <v>23</v>
      </c>
      <c r="H14" s="18">
        <f>H15</f>
        <v>1000</v>
      </c>
      <c r="I14" s="35">
        <f t="shared" si="0"/>
        <v>100</v>
      </c>
    </row>
    <row r="15" spans="1:9" ht="16.5" customHeight="1">
      <c r="A15" s="5"/>
      <c r="B15" s="9"/>
      <c r="C15" s="29" t="s">
        <v>24</v>
      </c>
      <c r="D15" s="29"/>
      <c r="E15" s="10"/>
      <c r="F15" s="11" t="s">
        <v>25</v>
      </c>
      <c r="G15" s="16" t="s">
        <v>23</v>
      </c>
      <c r="H15" s="19">
        <f>H16</f>
        <v>1000</v>
      </c>
      <c r="I15" s="35">
        <f t="shared" si="0"/>
        <v>100</v>
      </c>
    </row>
    <row r="16" spans="1:9" ht="65.25" customHeight="1">
      <c r="A16" s="5"/>
      <c r="B16" s="9"/>
      <c r="C16" s="28"/>
      <c r="D16" s="28"/>
      <c r="E16" s="10" t="s">
        <v>9</v>
      </c>
      <c r="F16" s="11" t="s">
        <v>10</v>
      </c>
      <c r="G16" s="16" t="s">
        <v>23</v>
      </c>
      <c r="H16" s="19">
        <v>1000</v>
      </c>
      <c r="I16" s="35">
        <f t="shared" si="0"/>
        <v>100</v>
      </c>
    </row>
    <row r="17" spans="1:9" ht="16.5" customHeight="1">
      <c r="A17" s="5"/>
      <c r="B17" s="6" t="s">
        <v>26</v>
      </c>
      <c r="C17" s="23"/>
      <c r="D17" s="23"/>
      <c r="E17" s="6"/>
      <c r="F17" s="7" t="s">
        <v>27</v>
      </c>
      <c r="G17" s="13" t="s">
        <v>28</v>
      </c>
      <c r="H17" s="18">
        <f>H18+H20+H22+H24</f>
        <v>1304500</v>
      </c>
      <c r="I17" s="35">
        <f t="shared" si="0"/>
        <v>51.08074242305584</v>
      </c>
    </row>
    <row r="18" spans="1:9" ht="16.5" customHeight="1">
      <c r="A18" s="5"/>
      <c r="B18" s="9"/>
      <c r="C18" s="29" t="s">
        <v>29</v>
      </c>
      <c r="D18" s="29"/>
      <c r="E18" s="10"/>
      <c r="F18" s="11" t="s">
        <v>30</v>
      </c>
      <c r="G18" s="16" t="s">
        <v>31</v>
      </c>
      <c r="H18" s="19">
        <f>H19</f>
        <v>81900</v>
      </c>
      <c r="I18" s="35">
        <f t="shared" si="0"/>
        <v>50</v>
      </c>
    </row>
    <row r="19" spans="1:9" ht="66" customHeight="1">
      <c r="A19" s="5"/>
      <c r="B19" s="9"/>
      <c r="C19" s="28"/>
      <c r="D19" s="28"/>
      <c r="E19" s="10" t="s">
        <v>9</v>
      </c>
      <c r="F19" s="11" t="s">
        <v>10</v>
      </c>
      <c r="G19" s="16" t="s">
        <v>31</v>
      </c>
      <c r="H19" s="19">
        <v>81900</v>
      </c>
      <c r="I19" s="35">
        <f t="shared" si="0"/>
        <v>50</v>
      </c>
    </row>
    <row r="20" spans="1:9" ht="53.25" customHeight="1">
      <c r="A20" s="5"/>
      <c r="B20" s="9"/>
      <c r="C20" s="29" t="s">
        <v>32</v>
      </c>
      <c r="D20" s="29"/>
      <c r="E20" s="10"/>
      <c r="F20" s="11" t="s">
        <v>33</v>
      </c>
      <c r="G20" s="16" t="s">
        <v>34</v>
      </c>
      <c r="H20" s="19">
        <f>H21</f>
        <v>1193000</v>
      </c>
      <c r="I20" s="35">
        <f t="shared" si="0"/>
        <v>51.28976784178848</v>
      </c>
    </row>
    <row r="21" spans="1:9" ht="69" customHeight="1">
      <c r="A21" s="5"/>
      <c r="B21" s="9"/>
      <c r="C21" s="28"/>
      <c r="D21" s="28"/>
      <c r="E21" s="10" t="s">
        <v>9</v>
      </c>
      <c r="F21" s="11" t="s">
        <v>10</v>
      </c>
      <c r="G21" s="16" t="s">
        <v>34</v>
      </c>
      <c r="H21" s="19">
        <v>1193000</v>
      </c>
      <c r="I21" s="35">
        <f t="shared" si="0"/>
        <v>51.28976784178848</v>
      </c>
    </row>
    <row r="22" spans="1:9" ht="80.25" customHeight="1">
      <c r="A22" s="5"/>
      <c r="B22" s="9"/>
      <c r="C22" s="29" t="s">
        <v>35</v>
      </c>
      <c r="D22" s="29"/>
      <c r="E22" s="10"/>
      <c r="F22" s="11" t="s">
        <v>36</v>
      </c>
      <c r="G22" s="16" t="s">
        <v>37</v>
      </c>
      <c r="H22" s="19">
        <f>H23</f>
        <v>9900</v>
      </c>
      <c r="I22" s="35">
        <f t="shared" si="0"/>
        <v>70.71428571428572</v>
      </c>
    </row>
    <row r="23" spans="1:9" ht="66.75" customHeight="1">
      <c r="A23" s="5"/>
      <c r="B23" s="9"/>
      <c r="C23" s="28"/>
      <c r="D23" s="28"/>
      <c r="E23" s="10" t="s">
        <v>9</v>
      </c>
      <c r="F23" s="11" t="s">
        <v>10</v>
      </c>
      <c r="G23" s="16" t="s">
        <v>37</v>
      </c>
      <c r="H23" s="19">
        <v>9900</v>
      </c>
      <c r="I23" s="35">
        <f t="shared" si="0"/>
        <v>70.71428571428572</v>
      </c>
    </row>
    <row r="24" spans="1:9" ht="16.5" customHeight="1">
      <c r="A24" s="5"/>
      <c r="B24" s="9"/>
      <c r="C24" s="29" t="s">
        <v>38</v>
      </c>
      <c r="D24" s="29"/>
      <c r="E24" s="10"/>
      <c r="F24" s="11" t="s">
        <v>8</v>
      </c>
      <c r="G24" s="16" t="s">
        <v>39</v>
      </c>
      <c r="H24" s="19">
        <f>H25</f>
        <v>19700</v>
      </c>
      <c r="I24" s="35">
        <f t="shared" si="0"/>
        <v>39.4</v>
      </c>
    </row>
    <row r="25" spans="1:9" ht="70.5" customHeight="1">
      <c r="A25" s="5"/>
      <c r="B25" s="9"/>
      <c r="C25" s="28"/>
      <c r="D25" s="28"/>
      <c r="E25" s="10" t="s">
        <v>9</v>
      </c>
      <c r="F25" s="11" t="s">
        <v>10</v>
      </c>
      <c r="G25" s="16" t="s">
        <v>39</v>
      </c>
      <c r="H25" s="19">
        <v>19700</v>
      </c>
      <c r="I25" s="35">
        <f t="shared" si="0"/>
        <v>39.4</v>
      </c>
    </row>
    <row r="26" spans="1:9" ht="5.25" customHeight="1">
      <c r="A26" s="5"/>
      <c r="B26" s="32"/>
      <c r="C26" s="32"/>
      <c r="D26" s="32"/>
      <c r="E26" s="32"/>
      <c r="F26" s="30"/>
      <c r="G26" s="30"/>
      <c r="H26" s="19"/>
      <c r="I26" s="35"/>
    </row>
    <row r="27" spans="1:9" ht="16.5" customHeight="1">
      <c r="A27" s="5"/>
      <c r="B27" s="33" t="s">
        <v>40</v>
      </c>
      <c r="C27" s="33"/>
      <c r="D27" s="33"/>
      <c r="E27" s="33"/>
      <c r="F27" s="33"/>
      <c r="G27" s="14" t="s">
        <v>41</v>
      </c>
      <c r="H27" s="18">
        <f>H5+H8+H11+H14+H17</f>
        <v>1505614.5</v>
      </c>
      <c r="I27" s="37">
        <f t="shared" si="0"/>
        <v>54.04668697107241</v>
      </c>
    </row>
    <row r="28" spans="1:8" ht="46.5" customHeight="1">
      <c r="A28" s="30"/>
      <c r="B28" s="30"/>
      <c r="C28" s="30"/>
      <c r="D28" s="30"/>
      <c r="E28" s="30"/>
      <c r="F28" s="30"/>
      <c r="G28" s="30"/>
      <c r="H28" s="22"/>
    </row>
    <row r="29" spans="1:8" ht="13.5" customHeight="1">
      <c r="A29" s="5"/>
      <c r="B29" s="27" t="s">
        <v>122</v>
      </c>
      <c r="C29" s="27"/>
      <c r="D29" s="27"/>
      <c r="E29" s="27"/>
      <c r="F29" s="5"/>
      <c r="G29" s="5"/>
      <c r="H29" s="22"/>
    </row>
    <row r="30" spans="1:9" ht="12.75" customHeight="1">
      <c r="A30" s="5"/>
      <c r="B30" s="6" t="s">
        <v>0</v>
      </c>
      <c r="C30" s="23" t="s">
        <v>1</v>
      </c>
      <c r="D30" s="23"/>
      <c r="E30" s="6" t="s">
        <v>2</v>
      </c>
      <c r="F30" s="6" t="s">
        <v>3</v>
      </c>
      <c r="G30" s="13" t="s">
        <v>123</v>
      </c>
      <c r="H30" s="38" t="s">
        <v>124</v>
      </c>
      <c r="I30" s="40" t="s">
        <v>125</v>
      </c>
    </row>
    <row r="31" spans="1:9" ht="12.75" customHeight="1">
      <c r="A31" s="5"/>
      <c r="B31" s="6" t="s">
        <v>4</v>
      </c>
      <c r="C31" s="23"/>
      <c r="D31" s="23"/>
      <c r="E31" s="6"/>
      <c r="F31" s="7" t="s">
        <v>5</v>
      </c>
      <c r="G31" s="8" t="s">
        <v>6</v>
      </c>
      <c r="H31" s="38">
        <f>H32</f>
        <v>159461.5</v>
      </c>
      <c r="I31" s="37">
        <f aca="true" t="shared" si="1" ref="I31:I94">H31/G31*100</f>
        <v>100</v>
      </c>
    </row>
    <row r="32" spans="1:9" ht="12.75" customHeight="1">
      <c r="A32" s="5"/>
      <c r="B32" s="9"/>
      <c r="C32" s="29" t="s">
        <v>7</v>
      </c>
      <c r="D32" s="29"/>
      <c r="E32" s="10"/>
      <c r="F32" s="11" t="s">
        <v>8</v>
      </c>
      <c r="G32" s="12" t="s">
        <v>6</v>
      </c>
      <c r="H32" s="39">
        <f>H33+H34+H35+H36+H37+H38+H39</f>
        <v>159461.5</v>
      </c>
      <c r="I32" s="35">
        <f t="shared" si="1"/>
        <v>100</v>
      </c>
    </row>
    <row r="33" spans="1:9" ht="12.75" customHeight="1">
      <c r="A33" s="5"/>
      <c r="B33" s="9"/>
      <c r="C33" s="28"/>
      <c r="D33" s="28"/>
      <c r="E33" s="10" t="s">
        <v>87</v>
      </c>
      <c r="F33" s="11" t="s">
        <v>86</v>
      </c>
      <c r="G33" s="12" t="s">
        <v>59</v>
      </c>
      <c r="H33" s="39">
        <v>2000</v>
      </c>
      <c r="I33" s="35">
        <f t="shared" si="1"/>
        <v>100</v>
      </c>
    </row>
    <row r="34" spans="1:9" ht="12.75">
      <c r="A34" s="5"/>
      <c r="B34" s="9"/>
      <c r="C34" s="28"/>
      <c r="D34" s="28"/>
      <c r="E34" s="10" t="s">
        <v>81</v>
      </c>
      <c r="F34" s="11" t="s">
        <v>80</v>
      </c>
      <c r="G34" s="12" t="s">
        <v>118</v>
      </c>
      <c r="H34" s="39">
        <v>342</v>
      </c>
      <c r="I34" s="35">
        <f t="shared" si="1"/>
        <v>100</v>
      </c>
    </row>
    <row r="35" spans="1:9" ht="12.75">
      <c r="A35" s="5"/>
      <c r="B35" s="9"/>
      <c r="C35" s="28"/>
      <c r="D35" s="28"/>
      <c r="E35" s="10" t="s">
        <v>78</v>
      </c>
      <c r="F35" s="11" t="s">
        <v>77</v>
      </c>
      <c r="G35" s="12" t="s">
        <v>117</v>
      </c>
      <c r="H35" s="39">
        <v>40.43</v>
      </c>
      <c r="I35" s="35">
        <f t="shared" si="1"/>
        <v>100</v>
      </c>
    </row>
    <row r="36" spans="1:9" ht="12.75">
      <c r="A36" s="5"/>
      <c r="B36" s="9"/>
      <c r="C36" s="28"/>
      <c r="D36" s="28"/>
      <c r="E36" s="10" t="s">
        <v>53</v>
      </c>
      <c r="F36" s="11" t="s">
        <v>52</v>
      </c>
      <c r="G36" s="12" t="s">
        <v>116</v>
      </c>
      <c r="H36" s="39">
        <v>134.96</v>
      </c>
      <c r="I36" s="35">
        <f t="shared" si="1"/>
        <v>100</v>
      </c>
    </row>
    <row r="37" spans="1:9" ht="12.75">
      <c r="A37" s="5"/>
      <c r="B37" s="9"/>
      <c r="C37" s="28"/>
      <c r="D37" s="28"/>
      <c r="E37" s="10" t="s">
        <v>50</v>
      </c>
      <c r="F37" s="11" t="s">
        <v>49</v>
      </c>
      <c r="G37" s="12" t="s">
        <v>115</v>
      </c>
      <c r="H37" s="39">
        <v>117.66</v>
      </c>
      <c r="I37" s="35">
        <f t="shared" si="1"/>
        <v>100</v>
      </c>
    </row>
    <row r="38" spans="1:9" ht="12.75">
      <c r="A38" s="5"/>
      <c r="B38" s="9"/>
      <c r="C38" s="28"/>
      <c r="D38" s="28"/>
      <c r="E38" s="10" t="s">
        <v>71</v>
      </c>
      <c r="F38" s="11" t="s">
        <v>70</v>
      </c>
      <c r="G38" s="12" t="s">
        <v>114</v>
      </c>
      <c r="H38" s="39">
        <v>491.65</v>
      </c>
      <c r="I38" s="35">
        <f t="shared" si="1"/>
        <v>100</v>
      </c>
    </row>
    <row r="39" spans="1:9" ht="12.75" customHeight="1">
      <c r="A39" s="5"/>
      <c r="B39" s="9"/>
      <c r="C39" s="28"/>
      <c r="D39" s="28"/>
      <c r="E39" s="10" t="s">
        <v>66</v>
      </c>
      <c r="F39" s="11" t="s">
        <v>65</v>
      </c>
      <c r="G39" s="12" t="s">
        <v>113</v>
      </c>
      <c r="H39" s="39">
        <v>156334.8</v>
      </c>
      <c r="I39" s="35">
        <f t="shared" si="1"/>
        <v>100</v>
      </c>
    </row>
    <row r="40" spans="1:9" ht="12.75" customHeight="1">
      <c r="A40" s="5"/>
      <c r="B40" s="6" t="s">
        <v>11</v>
      </c>
      <c r="C40" s="23"/>
      <c r="D40" s="23"/>
      <c r="E40" s="6"/>
      <c r="F40" s="7" t="s">
        <v>12</v>
      </c>
      <c r="G40" s="8" t="s">
        <v>13</v>
      </c>
      <c r="H40" s="38">
        <f>H41</f>
        <v>37285</v>
      </c>
      <c r="I40" s="37">
        <f t="shared" si="1"/>
        <v>52.961647727272734</v>
      </c>
    </row>
    <row r="41" spans="1:9" ht="12.75" customHeight="1">
      <c r="A41" s="5"/>
      <c r="B41" s="9"/>
      <c r="C41" s="29" t="s">
        <v>14</v>
      </c>
      <c r="D41" s="29"/>
      <c r="E41" s="10"/>
      <c r="F41" s="11" t="s">
        <v>15</v>
      </c>
      <c r="G41" s="12" t="s">
        <v>13</v>
      </c>
      <c r="H41" s="39">
        <f>H42+H43+H44+H45+H46+H47+H48</f>
        <v>37285</v>
      </c>
      <c r="I41" s="35">
        <f t="shared" si="1"/>
        <v>52.961647727272734</v>
      </c>
    </row>
    <row r="42" spans="1:9" ht="12.75" customHeight="1">
      <c r="A42" s="5"/>
      <c r="B42" s="9"/>
      <c r="C42" s="28"/>
      <c r="D42" s="28"/>
      <c r="E42" s="10" t="s">
        <v>87</v>
      </c>
      <c r="F42" s="11" t="s">
        <v>86</v>
      </c>
      <c r="G42" s="12" t="s">
        <v>39</v>
      </c>
      <c r="H42" s="39">
        <v>25000</v>
      </c>
      <c r="I42" s="35">
        <f t="shared" si="1"/>
        <v>50</v>
      </c>
    </row>
    <row r="43" spans="1:9" ht="12.75" customHeight="1">
      <c r="A43" s="5"/>
      <c r="B43" s="9"/>
      <c r="C43" s="28"/>
      <c r="D43" s="28"/>
      <c r="E43" s="10" t="s">
        <v>84</v>
      </c>
      <c r="F43" s="11" t="s">
        <v>83</v>
      </c>
      <c r="G43" s="12" t="s">
        <v>112</v>
      </c>
      <c r="H43" s="39">
        <v>4240</v>
      </c>
      <c r="I43" s="35">
        <f t="shared" si="1"/>
        <v>100</v>
      </c>
    </row>
    <row r="44" spans="1:9" ht="12.75" customHeight="1">
      <c r="A44" s="5"/>
      <c r="B44" s="9"/>
      <c r="C44" s="28"/>
      <c r="D44" s="28"/>
      <c r="E44" s="10" t="s">
        <v>81</v>
      </c>
      <c r="F44" s="11" t="s">
        <v>80</v>
      </c>
      <c r="G44" s="12" t="s">
        <v>111</v>
      </c>
      <c r="H44" s="39">
        <v>4095</v>
      </c>
      <c r="I44" s="35">
        <f t="shared" si="1"/>
        <v>50</v>
      </c>
    </row>
    <row r="45" spans="1:9" ht="12.75" customHeight="1">
      <c r="A45" s="5"/>
      <c r="B45" s="9"/>
      <c r="C45" s="28"/>
      <c r="D45" s="28"/>
      <c r="E45" s="10" t="s">
        <v>78</v>
      </c>
      <c r="F45" s="11" t="s">
        <v>77</v>
      </c>
      <c r="G45" s="12" t="s">
        <v>110</v>
      </c>
      <c r="H45" s="39">
        <v>650</v>
      </c>
      <c r="I45" s="35">
        <f t="shared" si="1"/>
        <v>50</v>
      </c>
    </row>
    <row r="46" spans="1:9" ht="12.75" customHeight="1">
      <c r="A46" s="5"/>
      <c r="B46" s="9"/>
      <c r="C46" s="28"/>
      <c r="D46" s="28"/>
      <c r="E46" s="10" t="s">
        <v>53</v>
      </c>
      <c r="F46" s="11" t="s">
        <v>52</v>
      </c>
      <c r="G46" s="12" t="s">
        <v>59</v>
      </c>
      <c r="H46" s="39">
        <v>1000</v>
      </c>
      <c r="I46" s="35">
        <f t="shared" si="1"/>
        <v>50</v>
      </c>
    </row>
    <row r="47" spans="1:9" ht="12.75" customHeight="1">
      <c r="A47" s="5"/>
      <c r="B47" s="9"/>
      <c r="C47" s="28"/>
      <c r="D47" s="28"/>
      <c r="E47" s="10" t="s">
        <v>71</v>
      </c>
      <c r="F47" s="11" t="s">
        <v>70</v>
      </c>
      <c r="G47" s="12" t="s">
        <v>109</v>
      </c>
      <c r="H47" s="39">
        <v>2300</v>
      </c>
      <c r="I47" s="35">
        <f t="shared" si="1"/>
        <v>55.15587529976019</v>
      </c>
    </row>
    <row r="48" spans="1:9" ht="32.25" customHeight="1">
      <c r="A48" s="5"/>
      <c r="B48" s="9"/>
      <c r="C48" s="28"/>
      <c r="D48" s="28"/>
      <c r="E48" s="10" t="s">
        <v>61</v>
      </c>
      <c r="F48" s="11" t="s">
        <v>60</v>
      </c>
      <c r="G48" s="12" t="s">
        <v>51</v>
      </c>
      <c r="H48" s="39">
        <v>0</v>
      </c>
      <c r="I48" s="35">
        <f t="shared" si="1"/>
        <v>0</v>
      </c>
    </row>
    <row r="49" spans="1:9" ht="45" customHeight="1">
      <c r="A49" s="5"/>
      <c r="B49" s="6" t="s">
        <v>16</v>
      </c>
      <c r="C49" s="23"/>
      <c r="D49" s="23"/>
      <c r="E49" s="6"/>
      <c r="F49" s="20" t="s">
        <v>17</v>
      </c>
      <c r="G49" s="13" t="s">
        <v>18</v>
      </c>
      <c r="H49" s="38">
        <f>H50</f>
        <v>422.95</v>
      </c>
      <c r="I49" s="37">
        <f t="shared" si="1"/>
        <v>38.27601809954751</v>
      </c>
    </row>
    <row r="50" spans="1:9" ht="25.5">
      <c r="A50" s="5"/>
      <c r="B50" s="9"/>
      <c r="C50" s="29" t="s">
        <v>19</v>
      </c>
      <c r="D50" s="29"/>
      <c r="E50" s="10"/>
      <c r="F50" s="11" t="s">
        <v>20</v>
      </c>
      <c r="G50" s="12" t="s">
        <v>18</v>
      </c>
      <c r="H50" s="39">
        <f>H51+H52+H53+H54</f>
        <v>422.95</v>
      </c>
      <c r="I50" s="35">
        <f t="shared" si="1"/>
        <v>38.27601809954751</v>
      </c>
    </row>
    <row r="51" spans="1:9" ht="12.75">
      <c r="A51" s="5"/>
      <c r="B51" s="9"/>
      <c r="C51" s="28"/>
      <c r="D51" s="28"/>
      <c r="E51" s="10" t="s">
        <v>81</v>
      </c>
      <c r="F51" s="11" t="s">
        <v>80</v>
      </c>
      <c r="G51" s="12" t="s">
        <v>108</v>
      </c>
      <c r="H51" s="39">
        <v>37.81</v>
      </c>
      <c r="I51" s="35">
        <f t="shared" si="1"/>
        <v>24.875000000000004</v>
      </c>
    </row>
    <row r="52" spans="1:9" ht="12.75">
      <c r="A52" s="5"/>
      <c r="B52" s="9"/>
      <c r="C52" s="28"/>
      <c r="D52" s="28"/>
      <c r="E52" s="10" t="s">
        <v>78</v>
      </c>
      <c r="F52" s="11" t="s">
        <v>77</v>
      </c>
      <c r="G52" s="12" t="s">
        <v>107</v>
      </c>
      <c r="H52" s="39">
        <v>5.39</v>
      </c>
      <c r="I52" s="35">
        <f t="shared" si="1"/>
        <v>24.5</v>
      </c>
    </row>
    <row r="53" spans="1:9" ht="12.75">
      <c r="A53" s="5"/>
      <c r="B53" s="9"/>
      <c r="C53" s="28"/>
      <c r="D53" s="28"/>
      <c r="E53" s="10" t="s">
        <v>106</v>
      </c>
      <c r="F53" s="11" t="s">
        <v>105</v>
      </c>
      <c r="G53" s="12" t="s">
        <v>104</v>
      </c>
      <c r="H53" s="39">
        <v>379.75</v>
      </c>
      <c r="I53" s="35">
        <f t="shared" si="1"/>
        <v>43.153409090909086</v>
      </c>
    </row>
    <row r="54" spans="1:9" ht="12.75">
      <c r="A54" s="5"/>
      <c r="B54" s="9"/>
      <c r="C54" s="28"/>
      <c r="D54" s="28"/>
      <c r="E54" s="10" t="s">
        <v>53</v>
      </c>
      <c r="F54" s="11" t="s">
        <v>52</v>
      </c>
      <c r="G54" s="12" t="s">
        <v>103</v>
      </c>
      <c r="H54" s="39">
        <v>0</v>
      </c>
      <c r="I54" s="35">
        <f t="shared" si="1"/>
        <v>0</v>
      </c>
    </row>
    <row r="55" spans="1:9" ht="12.75" customHeight="1">
      <c r="A55" s="5"/>
      <c r="B55" s="6" t="s">
        <v>21</v>
      </c>
      <c r="C55" s="23"/>
      <c r="D55" s="23"/>
      <c r="E55" s="6"/>
      <c r="F55" s="7" t="s">
        <v>22</v>
      </c>
      <c r="G55" s="8" t="s">
        <v>23</v>
      </c>
      <c r="H55" s="39">
        <f>H56</f>
        <v>0</v>
      </c>
      <c r="I55" s="37">
        <f t="shared" si="1"/>
        <v>0</v>
      </c>
    </row>
    <row r="56" spans="1:9" ht="12.75" customHeight="1">
      <c r="A56" s="5"/>
      <c r="B56" s="9"/>
      <c r="C56" s="29" t="s">
        <v>24</v>
      </c>
      <c r="D56" s="29"/>
      <c r="E56" s="10"/>
      <c r="F56" s="11" t="s">
        <v>25</v>
      </c>
      <c r="G56" s="12" t="s">
        <v>23</v>
      </c>
      <c r="H56" s="39">
        <f>H57+H58</f>
        <v>0</v>
      </c>
      <c r="I56" s="35">
        <f t="shared" si="1"/>
        <v>0</v>
      </c>
    </row>
    <row r="57" spans="1:9" ht="12.75">
      <c r="A57" s="5"/>
      <c r="B57" s="9"/>
      <c r="C57" s="28"/>
      <c r="D57" s="28"/>
      <c r="E57" s="10" t="s">
        <v>53</v>
      </c>
      <c r="F57" s="11" t="s">
        <v>52</v>
      </c>
      <c r="G57" s="12" t="s">
        <v>51</v>
      </c>
      <c r="H57" s="39">
        <v>0</v>
      </c>
      <c r="I57" s="35">
        <f t="shared" si="1"/>
        <v>0</v>
      </c>
    </row>
    <row r="58" spans="1:9" ht="25.5">
      <c r="A58" s="5"/>
      <c r="B58" s="9"/>
      <c r="C58" s="28"/>
      <c r="D58" s="28"/>
      <c r="E58" s="10" t="s">
        <v>61</v>
      </c>
      <c r="F58" s="11" t="s">
        <v>60</v>
      </c>
      <c r="G58" s="12" t="s">
        <v>51</v>
      </c>
      <c r="H58" s="39">
        <v>0</v>
      </c>
      <c r="I58" s="35">
        <f t="shared" si="1"/>
        <v>0</v>
      </c>
    </row>
    <row r="59" spans="1:9" ht="12.75" customHeight="1">
      <c r="A59" s="5"/>
      <c r="B59" s="6" t="s">
        <v>26</v>
      </c>
      <c r="C59" s="23"/>
      <c r="D59" s="23"/>
      <c r="E59" s="6"/>
      <c r="F59" s="7" t="s">
        <v>27</v>
      </c>
      <c r="G59" s="8" t="s">
        <v>28</v>
      </c>
      <c r="H59" s="38">
        <f>H60+H77+H94+H96</f>
        <v>1294827.2100000002</v>
      </c>
      <c r="I59" s="37">
        <f t="shared" si="1"/>
        <v>50.70198175268229</v>
      </c>
    </row>
    <row r="60" spans="1:9" ht="12.75" customHeight="1">
      <c r="A60" s="5"/>
      <c r="B60" s="9"/>
      <c r="C60" s="29" t="s">
        <v>29</v>
      </c>
      <c r="D60" s="29"/>
      <c r="E60" s="10"/>
      <c r="F60" s="11" t="s">
        <v>30</v>
      </c>
      <c r="G60" s="12" t="s">
        <v>31</v>
      </c>
      <c r="H60" s="39">
        <f>H61+H62+H63+H64+H65+H66+H67+H68+H69+H70+H71+H72+H73+H74+H75+H76</f>
        <v>75736.32999999999</v>
      </c>
      <c r="I60" s="35">
        <f t="shared" si="1"/>
        <v>46.23707570207569</v>
      </c>
    </row>
    <row r="61" spans="1:9" ht="12.75" customHeight="1">
      <c r="A61" s="5"/>
      <c r="B61" s="9"/>
      <c r="C61" s="28"/>
      <c r="D61" s="28"/>
      <c r="E61" s="10" t="s">
        <v>90</v>
      </c>
      <c r="F61" s="11" t="s">
        <v>89</v>
      </c>
      <c r="G61" s="12" t="s">
        <v>102</v>
      </c>
      <c r="H61" s="39">
        <v>0</v>
      </c>
      <c r="I61" s="35">
        <f t="shared" si="1"/>
        <v>0</v>
      </c>
    </row>
    <row r="62" spans="1:9" ht="12.75" customHeight="1">
      <c r="A62" s="5"/>
      <c r="B62" s="9"/>
      <c r="C62" s="28"/>
      <c r="D62" s="28"/>
      <c r="E62" s="10" t="s">
        <v>87</v>
      </c>
      <c r="F62" s="11" t="s">
        <v>86</v>
      </c>
      <c r="G62" s="12" t="s">
        <v>101</v>
      </c>
      <c r="H62" s="39">
        <v>44158.74</v>
      </c>
      <c r="I62" s="35">
        <f t="shared" si="1"/>
        <v>47.32983922829582</v>
      </c>
    </row>
    <row r="63" spans="1:9" ht="12.75" customHeight="1">
      <c r="A63" s="5"/>
      <c r="B63" s="9"/>
      <c r="C63" s="28"/>
      <c r="D63" s="28"/>
      <c r="E63" s="10" t="s">
        <v>84</v>
      </c>
      <c r="F63" s="11" t="s">
        <v>83</v>
      </c>
      <c r="G63" s="12" t="s">
        <v>100</v>
      </c>
      <c r="H63" s="39">
        <v>6984.23</v>
      </c>
      <c r="I63" s="35">
        <f t="shared" si="1"/>
        <v>99.98897637795275</v>
      </c>
    </row>
    <row r="64" spans="1:9" ht="12.75" customHeight="1">
      <c r="A64" s="5"/>
      <c r="B64" s="9"/>
      <c r="C64" s="28"/>
      <c r="D64" s="28"/>
      <c r="E64" s="10" t="s">
        <v>81</v>
      </c>
      <c r="F64" s="11" t="s">
        <v>80</v>
      </c>
      <c r="G64" s="12" t="s">
        <v>99</v>
      </c>
      <c r="H64" s="39">
        <v>7672.38</v>
      </c>
      <c r="I64" s="35">
        <f t="shared" si="1"/>
        <v>42.76688963210702</v>
      </c>
    </row>
    <row r="65" spans="1:9" ht="12.75" customHeight="1">
      <c r="A65" s="5"/>
      <c r="B65" s="9"/>
      <c r="C65" s="28"/>
      <c r="D65" s="28"/>
      <c r="E65" s="10" t="s">
        <v>78</v>
      </c>
      <c r="F65" s="11" t="s">
        <v>77</v>
      </c>
      <c r="G65" s="12" t="s">
        <v>93</v>
      </c>
      <c r="H65" s="39">
        <v>889.1</v>
      </c>
      <c r="I65" s="35">
        <f t="shared" si="1"/>
        <v>29.055555555555557</v>
      </c>
    </row>
    <row r="66" spans="1:9" ht="12.75" customHeight="1">
      <c r="A66" s="5"/>
      <c r="B66" s="9"/>
      <c r="C66" s="28"/>
      <c r="D66" s="28"/>
      <c r="E66" s="10" t="s">
        <v>53</v>
      </c>
      <c r="F66" s="11" t="s">
        <v>52</v>
      </c>
      <c r="G66" s="12" t="s">
        <v>98</v>
      </c>
      <c r="H66" s="39">
        <v>7497.29</v>
      </c>
      <c r="I66" s="35">
        <f t="shared" si="1"/>
        <v>33.29908949589163</v>
      </c>
    </row>
    <row r="67" spans="1:9" ht="12.75" customHeight="1">
      <c r="A67" s="5"/>
      <c r="B67" s="9"/>
      <c r="C67" s="28"/>
      <c r="D67" s="28"/>
      <c r="E67" s="10" t="s">
        <v>50</v>
      </c>
      <c r="F67" s="11" t="s">
        <v>49</v>
      </c>
      <c r="G67" s="12" t="s">
        <v>97</v>
      </c>
      <c r="H67" s="39">
        <v>1891</v>
      </c>
      <c r="I67" s="35">
        <f t="shared" si="1"/>
        <v>54.028571428571425</v>
      </c>
    </row>
    <row r="68" spans="1:9" ht="12.75">
      <c r="A68" s="5"/>
      <c r="B68" s="9"/>
      <c r="C68" s="28"/>
      <c r="D68" s="28"/>
      <c r="E68" s="10" t="s">
        <v>74</v>
      </c>
      <c r="F68" s="11" t="s">
        <v>73</v>
      </c>
      <c r="G68" s="12" t="s">
        <v>72</v>
      </c>
      <c r="H68" s="39">
        <v>0</v>
      </c>
      <c r="I68" s="35">
        <f t="shared" si="1"/>
        <v>0</v>
      </c>
    </row>
    <row r="69" spans="1:9" ht="12.75">
      <c r="A69" s="5"/>
      <c r="B69" s="9"/>
      <c r="C69" s="28"/>
      <c r="D69" s="28"/>
      <c r="E69" s="10" t="s">
        <v>96</v>
      </c>
      <c r="F69" s="11" t="s">
        <v>95</v>
      </c>
      <c r="G69" s="12" t="s">
        <v>94</v>
      </c>
      <c r="H69" s="39">
        <v>600</v>
      </c>
      <c r="I69" s="35">
        <f t="shared" si="1"/>
        <v>93.75</v>
      </c>
    </row>
    <row r="70" spans="1:9" ht="12.75" customHeight="1">
      <c r="A70" s="5"/>
      <c r="B70" s="9"/>
      <c r="C70" s="28"/>
      <c r="D70" s="28"/>
      <c r="E70" s="10" t="s">
        <v>71</v>
      </c>
      <c r="F70" s="11" t="s">
        <v>70</v>
      </c>
      <c r="G70" s="12" t="s">
        <v>93</v>
      </c>
      <c r="H70" s="39">
        <v>969.57</v>
      </c>
      <c r="I70" s="35">
        <f t="shared" si="1"/>
        <v>31.68529411764706</v>
      </c>
    </row>
    <row r="71" spans="1:9" ht="12.75">
      <c r="A71" s="5"/>
      <c r="B71" s="9"/>
      <c r="C71" s="28"/>
      <c r="D71" s="28"/>
      <c r="E71" s="10" t="s">
        <v>48</v>
      </c>
      <c r="F71" s="11" t="s">
        <v>47</v>
      </c>
      <c r="G71" s="12" t="s">
        <v>51</v>
      </c>
      <c r="H71" s="39">
        <v>163.86</v>
      </c>
      <c r="I71" s="35">
        <f t="shared" si="1"/>
        <v>32.772</v>
      </c>
    </row>
    <row r="72" spans="1:9" ht="39" customHeight="1">
      <c r="A72" s="5"/>
      <c r="B72" s="9"/>
      <c r="C72" s="28"/>
      <c r="D72" s="28"/>
      <c r="E72" s="10" t="s">
        <v>45</v>
      </c>
      <c r="F72" s="11" t="s">
        <v>44</v>
      </c>
      <c r="G72" s="12" t="s">
        <v>23</v>
      </c>
      <c r="H72" s="39">
        <v>157.93</v>
      </c>
      <c r="I72" s="35">
        <f t="shared" si="1"/>
        <v>15.793000000000001</v>
      </c>
    </row>
    <row r="73" spans="1:9" ht="12.75">
      <c r="A73" s="5"/>
      <c r="B73" s="9"/>
      <c r="C73" s="28"/>
      <c r="D73" s="28"/>
      <c r="E73" s="10" t="s">
        <v>68</v>
      </c>
      <c r="F73" s="11" t="s">
        <v>67</v>
      </c>
      <c r="G73" s="12" t="s">
        <v>46</v>
      </c>
      <c r="H73" s="39">
        <v>192.23</v>
      </c>
      <c r="I73" s="35">
        <f t="shared" si="1"/>
        <v>64.07666666666665</v>
      </c>
    </row>
    <row r="74" spans="1:9" ht="12.75" customHeight="1">
      <c r="A74" s="5"/>
      <c r="B74" s="9"/>
      <c r="C74" s="28"/>
      <c r="D74" s="28"/>
      <c r="E74" s="10" t="s">
        <v>66</v>
      </c>
      <c r="F74" s="11" t="s">
        <v>65</v>
      </c>
      <c r="G74" s="12" t="s">
        <v>92</v>
      </c>
      <c r="H74" s="39">
        <v>0</v>
      </c>
      <c r="I74" s="35">
        <f t="shared" si="1"/>
        <v>0</v>
      </c>
    </row>
    <row r="75" spans="1:9" ht="26.25" customHeight="1">
      <c r="A75" s="5"/>
      <c r="B75" s="9"/>
      <c r="C75" s="28"/>
      <c r="D75" s="28"/>
      <c r="E75" s="10" t="s">
        <v>64</v>
      </c>
      <c r="F75" s="11" t="s">
        <v>63</v>
      </c>
      <c r="G75" s="12" t="s">
        <v>91</v>
      </c>
      <c r="H75" s="39">
        <v>3300</v>
      </c>
      <c r="I75" s="35">
        <f t="shared" si="1"/>
        <v>75</v>
      </c>
    </row>
    <row r="76" spans="1:9" ht="25.5">
      <c r="A76" s="5"/>
      <c r="B76" s="9"/>
      <c r="C76" s="28"/>
      <c r="D76" s="28"/>
      <c r="E76" s="10" t="s">
        <v>61</v>
      </c>
      <c r="F76" s="11" t="s">
        <v>60</v>
      </c>
      <c r="G76" s="12" t="s">
        <v>59</v>
      </c>
      <c r="H76" s="39">
        <v>1260</v>
      </c>
      <c r="I76" s="35">
        <f t="shared" si="1"/>
        <v>63</v>
      </c>
    </row>
    <row r="77" spans="1:9" ht="57" customHeight="1">
      <c r="A77" s="5"/>
      <c r="B77" s="9"/>
      <c r="C77" s="29" t="s">
        <v>32</v>
      </c>
      <c r="D77" s="29"/>
      <c r="E77" s="10"/>
      <c r="F77" s="11" t="s">
        <v>33</v>
      </c>
      <c r="G77" s="12" t="s">
        <v>34</v>
      </c>
      <c r="H77" s="39">
        <f>H78+H79+H80+H81+H82+H83+H84+H85+H86+H87+H88+H89+H90+H91+H92+H93</f>
        <v>1190353.8</v>
      </c>
      <c r="I77" s="35">
        <f t="shared" si="1"/>
        <v>51.176001719690454</v>
      </c>
    </row>
    <row r="78" spans="1:9" ht="25.5">
      <c r="A78" s="5"/>
      <c r="B78" s="9"/>
      <c r="C78" s="28"/>
      <c r="D78" s="28"/>
      <c r="E78" s="10" t="s">
        <v>90</v>
      </c>
      <c r="F78" s="11" t="s">
        <v>89</v>
      </c>
      <c r="G78" s="12" t="s">
        <v>46</v>
      </c>
      <c r="H78" s="39">
        <v>0</v>
      </c>
      <c r="I78" s="35">
        <f t="shared" si="1"/>
        <v>0</v>
      </c>
    </row>
    <row r="79" spans="1:9" ht="12.75" customHeight="1">
      <c r="A79" s="5"/>
      <c r="B79" s="9"/>
      <c r="C79" s="28"/>
      <c r="D79" s="28"/>
      <c r="E79" s="10" t="s">
        <v>56</v>
      </c>
      <c r="F79" s="11" t="s">
        <v>55</v>
      </c>
      <c r="G79" s="12" t="s">
        <v>88</v>
      </c>
      <c r="H79" s="39">
        <v>1109135.3</v>
      </c>
      <c r="I79" s="35">
        <f t="shared" si="1"/>
        <v>51.148760635476954</v>
      </c>
    </row>
    <row r="80" spans="1:9" ht="12.75" customHeight="1">
      <c r="A80" s="5"/>
      <c r="B80" s="9"/>
      <c r="C80" s="28"/>
      <c r="D80" s="28"/>
      <c r="E80" s="10" t="s">
        <v>87</v>
      </c>
      <c r="F80" s="11" t="s">
        <v>86</v>
      </c>
      <c r="G80" s="12" t="s">
        <v>85</v>
      </c>
      <c r="H80" s="39">
        <v>15489.43</v>
      </c>
      <c r="I80" s="35">
        <f t="shared" si="1"/>
        <v>38.38768277571252</v>
      </c>
    </row>
    <row r="81" spans="1:9" ht="12.75" customHeight="1">
      <c r="A81" s="5"/>
      <c r="B81" s="9"/>
      <c r="C81" s="28"/>
      <c r="D81" s="28"/>
      <c r="E81" s="10" t="s">
        <v>84</v>
      </c>
      <c r="F81" s="11" t="s">
        <v>83</v>
      </c>
      <c r="G81" s="12" t="s">
        <v>82</v>
      </c>
      <c r="H81" s="39">
        <v>2575.5</v>
      </c>
      <c r="I81" s="35">
        <f t="shared" si="1"/>
        <v>85.85000000000001</v>
      </c>
    </row>
    <row r="82" spans="1:9" ht="12.75" customHeight="1">
      <c r="A82" s="5"/>
      <c r="B82" s="9"/>
      <c r="C82" s="28"/>
      <c r="D82" s="28"/>
      <c r="E82" s="10" t="s">
        <v>81</v>
      </c>
      <c r="F82" s="11" t="s">
        <v>80</v>
      </c>
      <c r="G82" s="12" t="s">
        <v>79</v>
      </c>
      <c r="H82" s="39">
        <v>50162.34</v>
      </c>
      <c r="I82" s="35">
        <f t="shared" si="1"/>
        <v>59.9311111111111</v>
      </c>
    </row>
    <row r="83" spans="1:9" ht="12.75" customHeight="1">
      <c r="A83" s="5"/>
      <c r="B83" s="9"/>
      <c r="C83" s="28"/>
      <c r="D83" s="28"/>
      <c r="E83" s="10" t="s">
        <v>78</v>
      </c>
      <c r="F83" s="11" t="s">
        <v>77</v>
      </c>
      <c r="G83" s="12" t="s">
        <v>76</v>
      </c>
      <c r="H83" s="39">
        <v>446.54</v>
      </c>
      <c r="I83" s="35">
        <f t="shared" si="1"/>
        <v>38.829565217391306</v>
      </c>
    </row>
    <row r="84" spans="1:9" ht="12.75" customHeight="1">
      <c r="A84" s="5"/>
      <c r="B84" s="9"/>
      <c r="C84" s="28"/>
      <c r="D84" s="28"/>
      <c r="E84" s="10" t="s">
        <v>53</v>
      </c>
      <c r="F84" s="11" t="s">
        <v>52</v>
      </c>
      <c r="G84" s="12" t="s">
        <v>75</v>
      </c>
      <c r="H84" s="39">
        <v>2734.66</v>
      </c>
      <c r="I84" s="35">
        <f t="shared" si="1"/>
        <v>34.18325</v>
      </c>
    </row>
    <row r="85" spans="1:9" ht="12.75" customHeight="1">
      <c r="A85" s="5"/>
      <c r="B85" s="9"/>
      <c r="C85" s="28"/>
      <c r="D85" s="28"/>
      <c r="E85" s="10" t="s">
        <v>50</v>
      </c>
      <c r="F85" s="11" t="s">
        <v>49</v>
      </c>
      <c r="G85" s="12" t="s">
        <v>59</v>
      </c>
      <c r="H85" s="39">
        <v>645</v>
      </c>
      <c r="I85" s="35">
        <f t="shared" si="1"/>
        <v>32.25</v>
      </c>
    </row>
    <row r="86" spans="1:9" ht="12.75">
      <c r="A86" s="5"/>
      <c r="B86" s="9"/>
      <c r="C86" s="28"/>
      <c r="D86" s="28"/>
      <c r="E86" s="10" t="s">
        <v>74</v>
      </c>
      <c r="F86" s="11" t="s">
        <v>73</v>
      </c>
      <c r="G86" s="12" t="s">
        <v>72</v>
      </c>
      <c r="H86" s="39">
        <v>0</v>
      </c>
      <c r="I86" s="35">
        <f t="shared" si="1"/>
        <v>0</v>
      </c>
    </row>
    <row r="87" spans="1:9" ht="12.75" customHeight="1">
      <c r="A87" s="5"/>
      <c r="B87" s="9"/>
      <c r="C87" s="28"/>
      <c r="D87" s="28"/>
      <c r="E87" s="10" t="s">
        <v>71</v>
      </c>
      <c r="F87" s="11" t="s">
        <v>70</v>
      </c>
      <c r="G87" s="12" t="s">
        <v>69</v>
      </c>
      <c r="H87" s="39">
        <v>6916.26</v>
      </c>
      <c r="I87" s="35">
        <f t="shared" si="1"/>
        <v>57.63550000000001</v>
      </c>
    </row>
    <row r="88" spans="1:9" ht="12.75">
      <c r="A88" s="5"/>
      <c r="B88" s="9"/>
      <c r="C88" s="28"/>
      <c r="D88" s="28"/>
      <c r="E88" s="10" t="s">
        <v>48</v>
      </c>
      <c r="F88" s="11" t="s">
        <v>47</v>
      </c>
      <c r="G88" s="12" t="s">
        <v>51</v>
      </c>
      <c r="H88" s="39">
        <v>93.76</v>
      </c>
      <c r="I88" s="35">
        <f t="shared" si="1"/>
        <v>18.752000000000002</v>
      </c>
    </row>
    <row r="89" spans="1:9" ht="42" customHeight="1">
      <c r="A89" s="5"/>
      <c r="B89" s="9"/>
      <c r="C89" s="28"/>
      <c r="D89" s="28"/>
      <c r="E89" s="10" t="s">
        <v>45</v>
      </c>
      <c r="F89" s="11" t="s">
        <v>44</v>
      </c>
      <c r="G89" s="12" t="s">
        <v>23</v>
      </c>
      <c r="H89" s="39">
        <v>0</v>
      </c>
      <c r="I89" s="35">
        <f t="shared" si="1"/>
        <v>0</v>
      </c>
    </row>
    <row r="90" spans="1:9" ht="12.75">
      <c r="A90" s="5"/>
      <c r="B90" s="9"/>
      <c r="C90" s="28"/>
      <c r="D90" s="28"/>
      <c r="E90" s="10" t="s">
        <v>68</v>
      </c>
      <c r="F90" s="11" t="s">
        <v>67</v>
      </c>
      <c r="G90" s="12" t="s">
        <v>46</v>
      </c>
      <c r="H90" s="39">
        <v>117.01</v>
      </c>
      <c r="I90" s="35">
        <f t="shared" si="1"/>
        <v>39.00333333333334</v>
      </c>
    </row>
    <row r="91" spans="1:9" ht="12.75" customHeight="1">
      <c r="A91" s="5"/>
      <c r="B91" s="9"/>
      <c r="C91" s="28"/>
      <c r="D91" s="28"/>
      <c r="E91" s="10" t="s">
        <v>66</v>
      </c>
      <c r="F91" s="11" t="s">
        <v>65</v>
      </c>
      <c r="G91" s="12" t="s">
        <v>23</v>
      </c>
      <c r="H91" s="39">
        <v>0</v>
      </c>
      <c r="I91" s="35">
        <f t="shared" si="1"/>
        <v>0</v>
      </c>
    </row>
    <row r="92" spans="1:9" ht="27.75" customHeight="1">
      <c r="A92" s="5"/>
      <c r="B92" s="9"/>
      <c r="C92" s="28"/>
      <c r="D92" s="28"/>
      <c r="E92" s="10" t="s">
        <v>64</v>
      </c>
      <c r="F92" s="11" t="s">
        <v>63</v>
      </c>
      <c r="G92" s="12" t="s">
        <v>62</v>
      </c>
      <c r="H92" s="39">
        <v>1300</v>
      </c>
      <c r="I92" s="35">
        <f t="shared" si="1"/>
        <v>78.78787878787878</v>
      </c>
    </row>
    <row r="93" spans="1:9" ht="25.5">
      <c r="A93" s="5"/>
      <c r="B93" s="9"/>
      <c r="C93" s="28"/>
      <c r="D93" s="28"/>
      <c r="E93" s="10" t="s">
        <v>61</v>
      </c>
      <c r="F93" s="11" t="s">
        <v>60</v>
      </c>
      <c r="G93" s="12" t="s">
        <v>59</v>
      </c>
      <c r="H93" s="39">
        <v>738</v>
      </c>
      <c r="I93" s="35">
        <f t="shared" si="1"/>
        <v>36.9</v>
      </c>
    </row>
    <row r="94" spans="1:9" ht="82.5" customHeight="1">
      <c r="A94" s="5"/>
      <c r="B94" s="9"/>
      <c r="C94" s="29" t="s">
        <v>35</v>
      </c>
      <c r="D94" s="29"/>
      <c r="E94" s="10"/>
      <c r="F94" s="11" t="s">
        <v>36</v>
      </c>
      <c r="G94" s="12" t="s">
        <v>37</v>
      </c>
      <c r="H94" s="39">
        <f>H95</f>
        <v>9037.08</v>
      </c>
      <c r="I94" s="35">
        <f t="shared" si="1"/>
        <v>64.55057142857143</v>
      </c>
    </row>
    <row r="95" spans="1:9" ht="12.75" customHeight="1">
      <c r="A95" s="5"/>
      <c r="B95" s="9"/>
      <c r="C95" s="28"/>
      <c r="D95" s="28"/>
      <c r="E95" s="10" t="s">
        <v>58</v>
      </c>
      <c r="F95" s="11" t="s">
        <v>57</v>
      </c>
      <c r="G95" s="12" t="s">
        <v>37</v>
      </c>
      <c r="H95" s="39">
        <v>9037.08</v>
      </c>
      <c r="I95" s="35">
        <f aca="true" t="shared" si="2" ref="I95:I103">H95/G95*100</f>
        <v>64.55057142857143</v>
      </c>
    </row>
    <row r="96" spans="1:9" ht="12.75" customHeight="1">
      <c r="A96" s="5"/>
      <c r="B96" s="9"/>
      <c r="C96" s="29" t="s">
        <v>38</v>
      </c>
      <c r="D96" s="29"/>
      <c r="E96" s="10"/>
      <c r="F96" s="11" t="s">
        <v>8</v>
      </c>
      <c r="G96" s="12" t="s">
        <v>39</v>
      </c>
      <c r="H96" s="39">
        <f>H97+H98+H99+H100+H101</f>
        <v>19700</v>
      </c>
      <c r="I96" s="35">
        <f t="shared" si="2"/>
        <v>39.4</v>
      </c>
    </row>
    <row r="97" spans="1:9" ht="12.75" customHeight="1">
      <c r="A97" s="5"/>
      <c r="B97" s="9"/>
      <c r="C97" s="28"/>
      <c r="D97" s="28"/>
      <c r="E97" s="10" t="s">
        <v>56</v>
      </c>
      <c r="F97" s="11" t="s">
        <v>55</v>
      </c>
      <c r="G97" s="12" t="s">
        <v>54</v>
      </c>
      <c r="H97" s="39">
        <v>19700</v>
      </c>
      <c r="I97" s="35">
        <f t="shared" si="2"/>
        <v>40.618556701030926</v>
      </c>
    </row>
    <row r="98" spans="1:9" ht="12.75">
      <c r="A98" s="5"/>
      <c r="B98" s="9"/>
      <c r="C98" s="28"/>
      <c r="D98" s="28"/>
      <c r="E98" s="10" t="s">
        <v>53</v>
      </c>
      <c r="F98" s="11" t="s">
        <v>52</v>
      </c>
      <c r="G98" s="12" t="s">
        <v>51</v>
      </c>
      <c r="H98" s="39">
        <v>0</v>
      </c>
      <c r="I98" s="35">
        <f t="shared" si="2"/>
        <v>0</v>
      </c>
    </row>
    <row r="99" spans="1:9" ht="12.75">
      <c r="A99" s="5"/>
      <c r="B99" s="9"/>
      <c r="C99" s="28"/>
      <c r="D99" s="28"/>
      <c r="E99" s="10" t="s">
        <v>50</v>
      </c>
      <c r="F99" s="11" t="s">
        <v>49</v>
      </c>
      <c r="G99" s="12" t="s">
        <v>46</v>
      </c>
      <c r="H99" s="39">
        <v>0</v>
      </c>
      <c r="I99" s="35">
        <f t="shared" si="2"/>
        <v>0</v>
      </c>
    </row>
    <row r="100" spans="1:9" ht="12.75">
      <c r="A100" s="5"/>
      <c r="B100" s="9"/>
      <c r="C100" s="28"/>
      <c r="D100" s="28"/>
      <c r="E100" s="10" t="s">
        <v>48</v>
      </c>
      <c r="F100" s="11" t="s">
        <v>47</v>
      </c>
      <c r="G100" s="12" t="s">
        <v>46</v>
      </c>
      <c r="H100" s="39">
        <v>0</v>
      </c>
      <c r="I100" s="35">
        <f t="shared" si="2"/>
        <v>0</v>
      </c>
    </row>
    <row r="101" spans="1:9" ht="38.25">
      <c r="A101" s="5"/>
      <c r="B101" s="9"/>
      <c r="C101" s="28"/>
      <c r="D101" s="28"/>
      <c r="E101" s="10" t="s">
        <v>45</v>
      </c>
      <c r="F101" s="11" t="s">
        <v>44</v>
      </c>
      <c r="G101" s="12" t="s">
        <v>43</v>
      </c>
      <c r="H101" s="39">
        <v>0</v>
      </c>
      <c r="I101" s="35">
        <f t="shared" si="2"/>
        <v>0</v>
      </c>
    </row>
    <row r="102" spans="1:9" ht="12.75">
      <c r="A102" s="5"/>
      <c r="B102" s="32"/>
      <c r="C102" s="32"/>
      <c r="D102" s="32"/>
      <c r="E102" s="32"/>
      <c r="F102" s="30"/>
      <c r="G102" s="30"/>
      <c r="H102" s="22"/>
      <c r="I102" s="37"/>
    </row>
    <row r="103" spans="1:9" ht="19.5" customHeight="1">
      <c r="A103" s="5"/>
      <c r="B103" s="33" t="s">
        <v>40</v>
      </c>
      <c r="C103" s="33"/>
      <c r="D103" s="33"/>
      <c r="E103" s="33"/>
      <c r="F103" s="33"/>
      <c r="G103" s="21" t="s">
        <v>41</v>
      </c>
      <c r="H103" s="38">
        <f>H59+H55+H49+H40+H31</f>
        <v>1491996.6600000001</v>
      </c>
      <c r="I103" s="37">
        <f t="shared" si="2"/>
        <v>53.557850595159366</v>
      </c>
    </row>
    <row r="104" spans="1:8" ht="12.75">
      <c r="A104" s="30"/>
      <c r="B104" s="30"/>
      <c r="C104" s="30"/>
      <c r="D104" s="30"/>
      <c r="E104" s="30"/>
      <c r="F104" s="30"/>
      <c r="G104" s="30"/>
      <c r="H104" s="2"/>
    </row>
    <row r="105" spans="1:8" ht="12.75">
      <c r="A105" s="30"/>
      <c r="B105" s="30"/>
      <c r="C105" s="30"/>
      <c r="D105" s="30"/>
      <c r="E105" s="30"/>
      <c r="F105" s="30"/>
      <c r="G105" s="30"/>
      <c r="H105" s="2"/>
    </row>
    <row r="106" spans="1:8" ht="12.75">
      <c r="A106" s="30"/>
      <c r="B106" s="30"/>
      <c r="C106" s="30"/>
      <c r="D106" s="30"/>
      <c r="E106" s="30"/>
      <c r="F106" s="30"/>
      <c r="G106" s="30"/>
      <c r="H106" s="2"/>
    </row>
    <row r="107" spans="1:8" ht="12.75">
      <c r="A107" s="5"/>
      <c r="B107" s="31" t="s">
        <v>42</v>
      </c>
      <c r="C107" s="31"/>
      <c r="D107" s="30"/>
      <c r="E107" s="30"/>
      <c r="F107" s="30"/>
      <c r="G107" s="30"/>
      <c r="H107" s="2"/>
    </row>
    <row r="108" spans="1:8" ht="12.75">
      <c r="A108" s="5"/>
      <c r="B108" s="31"/>
      <c r="C108" s="31"/>
      <c r="D108" s="30"/>
      <c r="E108" s="30"/>
      <c r="F108" s="30"/>
      <c r="G108" s="30"/>
      <c r="H108" s="2"/>
    </row>
    <row r="109" spans="1:8" ht="12.75">
      <c r="A109" s="5"/>
      <c r="B109" s="5"/>
      <c r="C109" s="5"/>
      <c r="D109" s="5"/>
      <c r="E109" s="5"/>
      <c r="F109" s="5"/>
      <c r="G109" s="5"/>
      <c r="H109" s="2"/>
    </row>
    <row r="110" spans="1:8" ht="12.75">
      <c r="A110" s="5"/>
      <c r="B110" s="5"/>
      <c r="C110" s="5"/>
      <c r="D110" s="5"/>
      <c r="E110" s="5"/>
      <c r="F110" s="5"/>
      <c r="G110" s="5"/>
      <c r="H110" s="2"/>
    </row>
    <row r="111" spans="1:8" ht="12.75">
      <c r="A111" s="5"/>
      <c r="B111" s="5"/>
      <c r="C111" s="5"/>
      <c r="D111" s="5"/>
      <c r="E111" s="5"/>
      <c r="F111" s="5"/>
      <c r="G111" s="5"/>
      <c r="H111" s="2"/>
    </row>
    <row r="112" spans="1:8" ht="12.75">
      <c r="A112" s="5"/>
      <c r="B112" s="5"/>
      <c r="C112" s="5"/>
      <c r="D112" s="5"/>
      <c r="E112" s="5"/>
      <c r="F112" s="5"/>
      <c r="G112" s="5"/>
      <c r="H112" s="2"/>
    </row>
    <row r="113" spans="1:8" ht="12.75">
      <c r="A113" s="5"/>
      <c r="B113" s="5"/>
      <c r="C113" s="5"/>
      <c r="D113" s="5"/>
      <c r="E113" s="5"/>
      <c r="F113" s="5"/>
      <c r="G113" s="5"/>
      <c r="H113" s="2"/>
    </row>
    <row r="114" spans="1:8" ht="12.75">
      <c r="A114" s="5"/>
      <c r="B114" s="5"/>
      <c r="C114" s="5"/>
      <c r="D114" s="5"/>
      <c r="E114" s="5"/>
      <c r="F114" s="5"/>
      <c r="G114" s="5"/>
      <c r="H114" s="2"/>
    </row>
    <row r="115" spans="1:8" ht="12.75">
      <c r="A115" s="5"/>
      <c r="B115" s="5"/>
      <c r="C115" s="5"/>
      <c r="D115" s="5"/>
      <c r="E115" s="5"/>
      <c r="F115" s="5"/>
      <c r="G115" s="5"/>
      <c r="H115" s="2"/>
    </row>
    <row r="116" spans="1:8" ht="12.75">
      <c r="A116" s="5"/>
      <c r="B116" s="5"/>
      <c r="C116" s="5"/>
      <c r="D116" s="5"/>
      <c r="E116" s="5"/>
      <c r="F116" s="5"/>
      <c r="G116" s="5"/>
      <c r="H116" s="2"/>
    </row>
    <row r="117" spans="1:8" ht="12.75">
      <c r="A117" s="5"/>
      <c r="B117" s="5"/>
      <c r="C117" s="5"/>
      <c r="D117" s="5"/>
      <c r="E117" s="5"/>
      <c r="F117" s="5"/>
      <c r="G117" s="5"/>
      <c r="H117" s="2"/>
    </row>
    <row r="118" spans="1:8" ht="12.75">
      <c r="A118" s="5"/>
      <c r="B118" s="5"/>
      <c r="C118" s="5"/>
      <c r="D118" s="5"/>
      <c r="E118" s="5"/>
      <c r="F118" s="5"/>
      <c r="G118" s="5"/>
      <c r="H118" s="2"/>
    </row>
    <row r="119" spans="1:8" ht="12.75">
      <c r="A119" s="5"/>
      <c r="B119" s="5"/>
      <c r="C119" s="5"/>
      <c r="D119" s="5"/>
      <c r="E119" s="5"/>
      <c r="F119" s="5"/>
      <c r="G119" s="5"/>
      <c r="H119" s="2"/>
    </row>
    <row r="120" spans="1:8" ht="12.75">
      <c r="A120" s="5"/>
      <c r="B120" s="5"/>
      <c r="C120" s="5"/>
      <c r="D120" s="5"/>
      <c r="E120" s="5"/>
      <c r="F120" s="5"/>
      <c r="G120" s="5"/>
      <c r="H120" s="2"/>
    </row>
    <row r="121" spans="1:8" ht="12.75">
      <c r="A121" s="5"/>
      <c r="B121" s="5"/>
      <c r="C121" s="5"/>
      <c r="D121" s="5"/>
      <c r="E121" s="5"/>
      <c r="F121" s="5"/>
      <c r="G121" s="5"/>
      <c r="H121" s="2"/>
    </row>
    <row r="122" spans="1:8" ht="12.75">
      <c r="A122" s="5"/>
      <c r="B122" s="5"/>
      <c r="C122" s="5"/>
      <c r="D122" s="5"/>
      <c r="E122" s="5"/>
      <c r="F122" s="5"/>
      <c r="G122" s="5"/>
      <c r="H122" s="2"/>
    </row>
    <row r="123" spans="1:8" ht="12.75">
      <c r="A123" s="5"/>
      <c r="B123" s="5"/>
      <c r="C123" s="5"/>
      <c r="D123" s="5"/>
      <c r="E123" s="5"/>
      <c r="F123" s="5"/>
      <c r="G123" s="5"/>
      <c r="H123" s="2"/>
    </row>
    <row r="124" spans="1:8" ht="12.75">
      <c r="A124" s="5"/>
      <c r="B124" s="5"/>
      <c r="C124" s="5"/>
      <c r="D124" s="5"/>
      <c r="E124" s="5"/>
      <c r="F124" s="5"/>
      <c r="G124" s="5"/>
      <c r="H124" s="2"/>
    </row>
    <row r="125" spans="1:8" ht="12.75">
      <c r="A125" s="5"/>
      <c r="B125" s="5"/>
      <c r="C125" s="5"/>
      <c r="D125" s="5"/>
      <c r="E125" s="5"/>
      <c r="F125" s="5"/>
      <c r="G125" s="5"/>
      <c r="H125" s="2"/>
    </row>
    <row r="126" spans="1:8" ht="12.75">
      <c r="A126" s="5"/>
      <c r="B126" s="5"/>
      <c r="C126" s="5"/>
      <c r="D126" s="5"/>
      <c r="E126" s="5"/>
      <c r="F126" s="5"/>
      <c r="G126" s="5"/>
      <c r="H126" s="2"/>
    </row>
    <row r="127" spans="1:8" ht="12.75">
      <c r="A127" s="5"/>
      <c r="B127" s="5"/>
      <c r="C127" s="5"/>
      <c r="D127" s="5"/>
      <c r="E127" s="5"/>
      <c r="F127" s="5"/>
      <c r="G127" s="5"/>
      <c r="H127" s="2"/>
    </row>
    <row r="128" spans="1:8" ht="12.75">
      <c r="A128" s="5"/>
      <c r="B128" s="5"/>
      <c r="C128" s="5"/>
      <c r="D128" s="5"/>
      <c r="E128" s="5"/>
      <c r="F128" s="5"/>
      <c r="G128" s="5"/>
      <c r="H128" s="2"/>
    </row>
    <row r="129" spans="1:8" ht="12.75">
      <c r="A129" s="5"/>
      <c r="B129" s="5"/>
      <c r="C129" s="5"/>
      <c r="D129" s="5"/>
      <c r="E129" s="5"/>
      <c r="F129" s="5"/>
      <c r="G129" s="5"/>
      <c r="H129" s="2"/>
    </row>
    <row r="130" spans="1:8" ht="12.75">
      <c r="A130" s="5"/>
      <c r="B130" s="5"/>
      <c r="C130" s="5"/>
      <c r="D130" s="5"/>
      <c r="E130" s="5"/>
      <c r="F130" s="5"/>
      <c r="G130" s="5"/>
      <c r="H130" s="2"/>
    </row>
    <row r="131" spans="1:8" ht="12.75">
      <c r="A131" s="5"/>
      <c r="B131" s="5"/>
      <c r="C131" s="5"/>
      <c r="D131" s="5"/>
      <c r="E131" s="5"/>
      <c r="F131" s="5"/>
      <c r="G131" s="5"/>
      <c r="H131" s="2"/>
    </row>
    <row r="132" spans="1:8" ht="12.75">
      <c r="A132" s="5"/>
      <c r="B132" s="5"/>
      <c r="C132" s="5"/>
      <c r="D132" s="5"/>
      <c r="E132" s="5"/>
      <c r="F132" s="5"/>
      <c r="G132" s="5"/>
      <c r="H132" s="2"/>
    </row>
    <row r="133" spans="1:8" ht="12.75">
      <c r="A133" s="5"/>
      <c r="B133" s="5"/>
      <c r="C133" s="5"/>
      <c r="D133" s="5"/>
      <c r="E133" s="5"/>
      <c r="F133" s="5"/>
      <c r="G133" s="5"/>
      <c r="H133" s="2"/>
    </row>
    <row r="134" spans="1:8" ht="12.75">
      <c r="A134" s="5"/>
      <c r="B134" s="5"/>
      <c r="C134" s="5"/>
      <c r="D134" s="5"/>
      <c r="E134" s="5"/>
      <c r="F134" s="5"/>
      <c r="G134" s="5"/>
      <c r="H134" s="2"/>
    </row>
    <row r="135" spans="1:8" ht="12.75">
      <c r="A135" s="5"/>
      <c r="B135" s="5"/>
      <c r="C135" s="5"/>
      <c r="D135" s="5"/>
      <c r="E135" s="5"/>
      <c r="F135" s="5"/>
      <c r="G135" s="5"/>
      <c r="H135" s="2"/>
    </row>
    <row r="136" spans="1:8" ht="12.75">
      <c r="A136" s="5"/>
      <c r="B136" s="5"/>
      <c r="C136" s="5"/>
      <c r="D136" s="5"/>
      <c r="E136" s="5"/>
      <c r="F136" s="5"/>
      <c r="G136" s="5"/>
      <c r="H136" s="2"/>
    </row>
    <row r="137" spans="1:8" ht="12.75">
      <c r="A137" s="5"/>
      <c r="B137" s="5"/>
      <c r="C137" s="5"/>
      <c r="D137" s="5"/>
      <c r="E137" s="5"/>
      <c r="F137" s="5"/>
      <c r="G137" s="5"/>
      <c r="H137" s="2"/>
    </row>
    <row r="138" spans="1:8" ht="12.75">
      <c r="A138" s="5"/>
      <c r="B138" s="5"/>
      <c r="C138" s="5"/>
      <c r="D138" s="5"/>
      <c r="E138" s="5"/>
      <c r="F138" s="5"/>
      <c r="G138" s="5"/>
      <c r="H138" s="2"/>
    </row>
    <row r="139" spans="1:8" ht="12.75">
      <c r="A139" s="5"/>
      <c r="B139" s="5"/>
      <c r="C139" s="5"/>
      <c r="D139" s="5"/>
      <c r="E139" s="5"/>
      <c r="F139" s="5"/>
      <c r="G139" s="5"/>
      <c r="H139" s="2"/>
    </row>
    <row r="140" spans="1:8" ht="12.75">
      <c r="A140" s="5"/>
      <c r="B140" s="5"/>
      <c r="C140" s="5"/>
      <c r="D140" s="5"/>
      <c r="E140" s="5"/>
      <c r="F140" s="5"/>
      <c r="G140" s="5"/>
      <c r="H140" s="2"/>
    </row>
    <row r="141" spans="1:8" ht="12.75">
      <c r="A141" s="5"/>
      <c r="B141" s="5"/>
      <c r="C141" s="5"/>
      <c r="D141" s="5"/>
      <c r="E141" s="5"/>
      <c r="F141" s="5"/>
      <c r="G141" s="5"/>
      <c r="H141" s="2"/>
    </row>
    <row r="142" spans="1:8" ht="12.75">
      <c r="A142" s="5"/>
      <c r="B142" s="5"/>
      <c r="C142" s="5"/>
      <c r="D142" s="5"/>
      <c r="E142" s="5"/>
      <c r="F142" s="5"/>
      <c r="G142" s="5"/>
      <c r="H142" s="2"/>
    </row>
    <row r="143" spans="1:8" ht="12.75">
      <c r="A143" s="5"/>
      <c r="B143" s="5"/>
      <c r="C143" s="5"/>
      <c r="D143" s="5"/>
      <c r="E143" s="5"/>
      <c r="F143" s="5"/>
      <c r="G143" s="5"/>
      <c r="H143" s="2"/>
    </row>
    <row r="144" spans="1:8" ht="12.75">
      <c r="A144" s="5"/>
      <c r="B144" s="5"/>
      <c r="C144" s="5"/>
      <c r="D144" s="5"/>
      <c r="E144" s="5"/>
      <c r="F144" s="5"/>
      <c r="G144" s="5"/>
      <c r="H144" s="2"/>
    </row>
    <row r="145" spans="1:8" ht="12.75">
      <c r="A145" s="5"/>
      <c r="B145" s="5"/>
      <c r="C145" s="5"/>
      <c r="D145" s="5"/>
      <c r="E145" s="5"/>
      <c r="F145" s="5"/>
      <c r="G145" s="5"/>
      <c r="H145" s="2"/>
    </row>
    <row r="146" spans="1:8" ht="12.75">
      <c r="A146" s="5"/>
      <c r="B146" s="5"/>
      <c r="C146" s="5"/>
      <c r="D146" s="5"/>
      <c r="E146" s="5"/>
      <c r="F146" s="5"/>
      <c r="G146" s="5"/>
      <c r="H146" s="2"/>
    </row>
    <row r="147" spans="1:8" ht="12.75">
      <c r="A147" s="5"/>
      <c r="B147" s="5"/>
      <c r="C147" s="5"/>
      <c r="D147" s="5"/>
      <c r="E147" s="5"/>
      <c r="F147" s="5"/>
      <c r="G147" s="5"/>
      <c r="H147" s="2"/>
    </row>
    <row r="148" spans="1:8" ht="12.75">
      <c r="A148" s="5"/>
      <c r="B148" s="5"/>
      <c r="C148" s="5"/>
      <c r="D148" s="5"/>
      <c r="E148" s="5"/>
      <c r="F148" s="5"/>
      <c r="G148" s="5"/>
      <c r="H148" s="2"/>
    </row>
    <row r="149" spans="1:8" ht="12.75">
      <c r="A149" s="5"/>
      <c r="B149" s="5"/>
      <c r="C149" s="5"/>
      <c r="D149" s="5"/>
      <c r="E149" s="5"/>
      <c r="F149" s="5"/>
      <c r="G149" s="5"/>
      <c r="H149" s="2"/>
    </row>
    <row r="150" spans="1:8" ht="12.75">
      <c r="A150" s="5"/>
      <c r="B150" s="5"/>
      <c r="C150" s="5"/>
      <c r="D150" s="5"/>
      <c r="E150" s="5"/>
      <c r="F150" s="5"/>
      <c r="G150" s="5"/>
      <c r="H150" s="2"/>
    </row>
    <row r="151" spans="1:8" ht="12.75">
      <c r="A151" s="5"/>
      <c r="B151" s="5"/>
      <c r="C151" s="5"/>
      <c r="D151" s="5"/>
      <c r="E151" s="5"/>
      <c r="F151" s="5"/>
      <c r="G151" s="5"/>
      <c r="H151" s="2"/>
    </row>
    <row r="152" spans="1:8" ht="12.75">
      <c r="A152" s="5"/>
      <c r="B152" s="5"/>
      <c r="C152" s="5"/>
      <c r="D152" s="5"/>
      <c r="E152" s="5"/>
      <c r="F152" s="5"/>
      <c r="G152" s="5"/>
      <c r="H152" s="2"/>
    </row>
    <row r="153" spans="1:8" ht="12.75">
      <c r="A153" s="5"/>
      <c r="B153" s="5"/>
      <c r="C153" s="5"/>
      <c r="D153" s="5"/>
      <c r="E153" s="5"/>
      <c r="F153" s="5"/>
      <c r="G153" s="5"/>
      <c r="H153" s="2"/>
    </row>
    <row r="154" spans="1:8" ht="12.75">
      <c r="A154" s="5"/>
      <c r="B154" s="5"/>
      <c r="C154" s="5"/>
      <c r="D154" s="5"/>
      <c r="E154" s="5"/>
      <c r="F154" s="5"/>
      <c r="G154" s="5"/>
      <c r="H154" s="2"/>
    </row>
    <row r="155" spans="1:8" ht="12.75">
      <c r="A155" s="5"/>
      <c r="B155" s="5"/>
      <c r="C155" s="5"/>
      <c r="D155" s="5"/>
      <c r="E155" s="5"/>
      <c r="F155" s="5"/>
      <c r="G155" s="5"/>
      <c r="H155" s="2"/>
    </row>
    <row r="156" spans="1:8" ht="12.75">
      <c r="A156" s="5"/>
      <c r="B156" s="5"/>
      <c r="C156" s="5"/>
      <c r="D156" s="5"/>
      <c r="E156" s="5"/>
      <c r="F156" s="5"/>
      <c r="G156" s="5"/>
      <c r="H156" s="2"/>
    </row>
    <row r="157" spans="1:8" ht="12.75">
      <c r="A157" s="5"/>
      <c r="B157" s="5"/>
      <c r="C157" s="5"/>
      <c r="D157" s="5"/>
      <c r="E157" s="5"/>
      <c r="F157" s="5"/>
      <c r="G157" s="5"/>
      <c r="H157" s="2"/>
    </row>
    <row r="158" spans="1:8" ht="12.75">
      <c r="A158" s="5"/>
      <c r="B158" s="5"/>
      <c r="C158" s="5"/>
      <c r="D158" s="5"/>
      <c r="E158" s="5"/>
      <c r="F158" s="5"/>
      <c r="G158" s="5"/>
      <c r="H158" s="2"/>
    </row>
    <row r="159" spans="1:8" ht="12.75">
      <c r="A159" s="5"/>
      <c r="B159" s="5"/>
      <c r="C159" s="5"/>
      <c r="D159" s="5"/>
      <c r="E159" s="5"/>
      <c r="F159" s="5"/>
      <c r="G159" s="5"/>
      <c r="H159" s="2"/>
    </row>
    <row r="160" spans="1:8" ht="12.75">
      <c r="A160" s="5"/>
      <c r="B160" s="5"/>
      <c r="C160" s="5"/>
      <c r="D160" s="5"/>
      <c r="E160" s="5"/>
      <c r="F160" s="5"/>
      <c r="G160" s="5"/>
      <c r="H160" s="2"/>
    </row>
    <row r="161" spans="1:8" ht="12.75">
      <c r="A161" s="5"/>
      <c r="B161" s="5"/>
      <c r="C161" s="5"/>
      <c r="D161" s="5"/>
      <c r="E161" s="5"/>
      <c r="F161" s="5"/>
      <c r="G161" s="5"/>
      <c r="H161" s="2"/>
    </row>
    <row r="162" spans="1:8" ht="12.75">
      <c r="A162" s="5"/>
      <c r="B162" s="5"/>
      <c r="C162" s="5"/>
      <c r="D162" s="5"/>
      <c r="E162" s="5"/>
      <c r="F162" s="5"/>
      <c r="G162" s="5"/>
      <c r="H162" s="2"/>
    </row>
    <row r="163" spans="1:8" ht="12.75">
      <c r="A163" s="5"/>
      <c r="B163" s="5"/>
      <c r="C163" s="5"/>
      <c r="D163" s="5"/>
      <c r="E163" s="5"/>
      <c r="F163" s="5"/>
      <c r="G163" s="5"/>
      <c r="H163" s="2"/>
    </row>
    <row r="164" spans="1:8" ht="12.75">
      <c r="A164" s="5"/>
      <c r="B164" s="5"/>
      <c r="C164" s="5"/>
      <c r="D164" s="5"/>
      <c r="E164" s="5"/>
      <c r="F164" s="5"/>
      <c r="G164" s="5"/>
      <c r="H164" s="2"/>
    </row>
    <row r="165" spans="1:8" ht="12.75">
      <c r="A165" s="5"/>
      <c r="B165" s="5"/>
      <c r="C165" s="5"/>
      <c r="D165" s="5"/>
      <c r="E165" s="5"/>
      <c r="F165" s="5"/>
      <c r="G165" s="5"/>
      <c r="H165" s="2"/>
    </row>
    <row r="166" spans="1:8" ht="12.75">
      <c r="A166" s="5"/>
      <c r="B166" s="5"/>
      <c r="C166" s="5"/>
      <c r="D166" s="5"/>
      <c r="E166" s="5"/>
      <c r="F166" s="5"/>
      <c r="G166" s="5"/>
      <c r="H166" s="2"/>
    </row>
    <row r="167" spans="1:8" ht="12.75">
      <c r="A167" s="5"/>
      <c r="B167" s="5"/>
      <c r="C167" s="5"/>
      <c r="D167" s="5"/>
      <c r="E167" s="5"/>
      <c r="F167" s="5"/>
      <c r="G167" s="5"/>
      <c r="H167" s="2"/>
    </row>
    <row r="168" spans="1:8" ht="12.75">
      <c r="A168" s="5"/>
      <c r="B168" s="5"/>
      <c r="C168" s="5"/>
      <c r="D168" s="5"/>
      <c r="E168" s="5"/>
      <c r="F168" s="5"/>
      <c r="G168" s="5"/>
      <c r="H168" s="2"/>
    </row>
    <row r="169" spans="1:8" ht="12.75">
      <c r="A169" s="5"/>
      <c r="B169" s="5"/>
      <c r="C169" s="5"/>
      <c r="D169" s="5"/>
      <c r="E169" s="5"/>
      <c r="F169" s="5"/>
      <c r="G169" s="5"/>
      <c r="H169" s="2"/>
    </row>
    <row r="170" spans="1:8" ht="12.75">
      <c r="A170" s="5"/>
      <c r="B170" s="5"/>
      <c r="C170" s="5"/>
      <c r="D170" s="5"/>
      <c r="E170" s="5"/>
      <c r="F170" s="5"/>
      <c r="G170" s="5"/>
      <c r="H170" s="2"/>
    </row>
    <row r="171" spans="1:8" ht="12.75">
      <c r="A171" s="5"/>
      <c r="B171" s="5"/>
      <c r="C171" s="5"/>
      <c r="D171" s="5"/>
      <c r="E171" s="5"/>
      <c r="F171" s="5"/>
      <c r="G171" s="5"/>
      <c r="H171" s="2"/>
    </row>
    <row r="172" spans="1:8" ht="12.75">
      <c r="A172" s="5"/>
      <c r="B172" s="5"/>
      <c r="C172" s="5"/>
      <c r="D172" s="5"/>
      <c r="E172" s="5"/>
      <c r="F172" s="5"/>
      <c r="G172" s="5"/>
      <c r="H172" s="2"/>
    </row>
    <row r="173" spans="1:8" ht="12.75">
      <c r="A173" s="5"/>
      <c r="B173" s="5"/>
      <c r="C173" s="5"/>
      <c r="D173" s="5"/>
      <c r="E173" s="5"/>
      <c r="F173" s="5"/>
      <c r="G173" s="5"/>
      <c r="H173" s="2"/>
    </row>
    <row r="174" spans="1:8" ht="12.75">
      <c r="A174" s="5"/>
      <c r="B174" s="5"/>
      <c r="C174" s="5"/>
      <c r="D174" s="5"/>
      <c r="E174" s="5"/>
      <c r="F174" s="5"/>
      <c r="G174" s="5"/>
      <c r="H174" s="2"/>
    </row>
    <row r="175" spans="1:8" ht="12.75">
      <c r="A175" s="5"/>
      <c r="B175" s="5"/>
      <c r="C175" s="5"/>
      <c r="D175" s="5"/>
      <c r="E175" s="5"/>
      <c r="F175" s="5"/>
      <c r="G175" s="5"/>
      <c r="H175" s="2"/>
    </row>
    <row r="176" spans="1:8" ht="12.75">
      <c r="A176" s="5"/>
      <c r="B176" s="5"/>
      <c r="C176" s="5"/>
      <c r="D176" s="5"/>
      <c r="E176" s="5"/>
      <c r="F176" s="5"/>
      <c r="G176" s="5"/>
      <c r="H176" s="2"/>
    </row>
    <row r="177" spans="1:8" ht="12.75">
      <c r="A177" s="5"/>
      <c r="B177" s="5"/>
      <c r="C177" s="5"/>
      <c r="D177" s="5"/>
      <c r="E177" s="5"/>
      <c r="F177" s="5"/>
      <c r="G177" s="5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</sheetData>
  <sheetProtection/>
  <mergeCells count="111">
    <mergeCell ref="C6:D6"/>
    <mergeCell ref="C7:D7"/>
    <mergeCell ref="C4:D4"/>
    <mergeCell ref="C5:D5"/>
    <mergeCell ref="C13:D13"/>
    <mergeCell ref="C14:D14"/>
    <mergeCell ref="C11:D11"/>
    <mergeCell ref="C12:D12"/>
    <mergeCell ref="C8:D8"/>
    <mergeCell ref="C9:D9"/>
    <mergeCell ref="C10:D10"/>
    <mergeCell ref="C20:D20"/>
    <mergeCell ref="C21:D21"/>
    <mergeCell ref="C17:D17"/>
    <mergeCell ref="C18:D18"/>
    <mergeCell ref="C19:D19"/>
    <mergeCell ref="C15:D15"/>
    <mergeCell ref="C16:D16"/>
    <mergeCell ref="C99:D99"/>
    <mergeCell ref="C100:D100"/>
    <mergeCell ref="F102:G102"/>
    <mergeCell ref="B103:F103"/>
    <mergeCell ref="A28:G28"/>
    <mergeCell ref="B26:E26"/>
    <mergeCell ref="F26:G26"/>
    <mergeCell ref="B27:F27"/>
    <mergeCell ref="C41:D41"/>
    <mergeCell ref="C44:D44"/>
    <mergeCell ref="C47:D47"/>
    <mergeCell ref="C51:D51"/>
    <mergeCell ref="C56:D56"/>
    <mergeCell ref="C57:D57"/>
    <mergeCell ref="A104:G104"/>
    <mergeCell ref="A105:G105"/>
    <mergeCell ref="C101:D101"/>
    <mergeCell ref="A106:G106"/>
    <mergeCell ref="B107:C108"/>
    <mergeCell ref="D107:G107"/>
    <mergeCell ref="D108:G108"/>
    <mergeCell ref="B102:E102"/>
    <mergeCell ref="C91:D91"/>
    <mergeCell ref="C96:D96"/>
    <mergeCell ref="C93:D93"/>
    <mergeCell ref="C94:D94"/>
    <mergeCell ref="C97:D97"/>
    <mergeCell ref="C98:D98"/>
    <mergeCell ref="C92:D92"/>
    <mergeCell ref="C95:D95"/>
    <mergeCell ref="C82:D82"/>
    <mergeCell ref="C84:D84"/>
    <mergeCell ref="C85:D85"/>
    <mergeCell ref="C87:D87"/>
    <mergeCell ref="C88:D88"/>
    <mergeCell ref="C90:D90"/>
    <mergeCell ref="C83:D83"/>
    <mergeCell ref="C86:D86"/>
    <mergeCell ref="C89:D89"/>
    <mergeCell ref="C72:D72"/>
    <mergeCell ref="C74:D74"/>
    <mergeCell ref="C75:D75"/>
    <mergeCell ref="C78:D78"/>
    <mergeCell ref="C79:D79"/>
    <mergeCell ref="C81:D81"/>
    <mergeCell ref="C73:D73"/>
    <mergeCell ref="C76:D76"/>
    <mergeCell ref="C77:D77"/>
    <mergeCell ref="C80:D80"/>
    <mergeCell ref="C63:D63"/>
    <mergeCell ref="C65:D65"/>
    <mergeCell ref="C66:D66"/>
    <mergeCell ref="C68:D68"/>
    <mergeCell ref="C69:D69"/>
    <mergeCell ref="C71:D71"/>
    <mergeCell ref="C64:D64"/>
    <mergeCell ref="C67:D67"/>
    <mergeCell ref="C70:D70"/>
    <mergeCell ref="C53:D53"/>
    <mergeCell ref="C54:D54"/>
    <mergeCell ref="C55:D55"/>
    <mergeCell ref="C58:D58"/>
    <mergeCell ref="C59:D59"/>
    <mergeCell ref="C62:D62"/>
    <mergeCell ref="C60:D60"/>
    <mergeCell ref="C61:D61"/>
    <mergeCell ref="C45:D45"/>
    <mergeCell ref="C43:D43"/>
    <mergeCell ref="C48:D48"/>
    <mergeCell ref="C46:D46"/>
    <mergeCell ref="C52:D52"/>
    <mergeCell ref="C49:D49"/>
    <mergeCell ref="C50:D50"/>
    <mergeCell ref="C35:D35"/>
    <mergeCell ref="C32:D32"/>
    <mergeCell ref="C33:D33"/>
    <mergeCell ref="C38:D38"/>
    <mergeCell ref="C36:D36"/>
    <mergeCell ref="C42:D42"/>
    <mergeCell ref="C39:D39"/>
    <mergeCell ref="C34:D34"/>
    <mergeCell ref="C37:D37"/>
    <mergeCell ref="C40:D40"/>
    <mergeCell ref="C30:D30"/>
    <mergeCell ref="C31:D31"/>
    <mergeCell ref="B1:H1"/>
    <mergeCell ref="B2:H2"/>
    <mergeCell ref="B3:E3"/>
    <mergeCell ref="B29:E29"/>
    <mergeCell ref="C24:D24"/>
    <mergeCell ref="C25:D25"/>
    <mergeCell ref="C22:D22"/>
    <mergeCell ref="C23:D2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2013-08-22T10:59:05Z</cp:lastPrinted>
  <dcterms:modified xsi:type="dcterms:W3CDTF">2013-08-22T10:59:37Z</dcterms:modified>
  <cp:category/>
  <cp:version/>
  <cp:contentType/>
  <cp:contentStatus/>
</cp:coreProperties>
</file>